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D:\1. PROIECTE\PNDR 2014-2020\SM 19.2\7. Apeluri de selectie\Masura 6\Prelungire apel\"/>
    </mc:Choice>
  </mc:AlternateContent>
  <xr:revisionPtr revIDLastSave="0" documentId="13_ncr:1_{654F5FD8-B558-460B-8DE0-08089B4CB07D}" xr6:coauthVersionLast="47" xr6:coauthVersionMax="47" xr10:uidLastSave="{00000000-0000-0000-0000-000000000000}"/>
  <bookViews>
    <workbookView xWindow="-96" yWindow="-96" windowWidth="23232" windowHeight="13872" xr2:uid="{00000000-000D-0000-FFFF-FFFF00000000}"/>
  </bookViews>
  <sheets>
    <sheet name="Cerere de Finantare" sheetId="1" r:id="rId1"/>
  </sheets>
  <definedNames>
    <definedName name="_xlnm.Print_Area" localSheetId="0">'Cerere de Finantare'!$A$1:$BM$696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07" i="1" l="1"/>
  <c r="AZ448" i="1" l="1"/>
  <c r="AQ448" i="1"/>
  <c r="AS371" i="1" l="1"/>
  <c r="AJ371" i="1"/>
  <c r="AZ507" i="1"/>
  <c r="AZ504" i="1"/>
  <c r="AQ504" i="1"/>
  <c r="AZ497" i="1"/>
  <c r="AQ497" i="1"/>
  <c r="AZ457" i="1"/>
  <c r="AQ457" i="1"/>
  <c r="AZ451" i="1"/>
  <c r="AQ451" i="1"/>
  <c r="AZ422" i="1"/>
  <c r="AZ421" i="1" s="1"/>
  <c r="AQ422" i="1"/>
  <c r="AQ421" i="1" s="1"/>
  <c r="AZ418" i="1"/>
  <c r="AQ418" i="1"/>
  <c r="AZ413" i="1"/>
  <c r="AZ406" i="1"/>
  <c r="AQ406" i="1"/>
  <c r="AZ394" i="1"/>
  <c r="AQ394" i="1"/>
  <c r="AZ390" i="1"/>
  <c r="AQ390" i="1"/>
  <c r="AQ499" i="1" l="1"/>
  <c r="AZ515" i="1"/>
  <c r="AQ515" i="1"/>
  <c r="AQ426" i="1"/>
  <c r="AQ458" i="1"/>
  <c r="AZ426" i="1"/>
  <c r="AZ458" i="1"/>
  <c r="AS354" i="1"/>
  <c r="AJ354" i="1"/>
  <c r="AS346" i="1"/>
  <c r="AJ346" i="1"/>
  <c r="AS335" i="1"/>
  <c r="AJ335" i="1"/>
  <c r="AJ330" i="1"/>
  <c r="AJ329" i="1" s="1"/>
  <c r="AS330" i="1"/>
  <c r="AS329" i="1" s="1"/>
  <c r="AS326" i="1"/>
  <c r="AJ326" i="1"/>
  <c r="AS318" i="1"/>
  <c r="AJ318" i="1"/>
  <c r="AS304" i="1"/>
  <c r="AJ304" i="1"/>
  <c r="BA351" i="1"/>
  <c r="BA350" i="1"/>
  <c r="BA349" i="1"/>
  <c r="BA348" i="1"/>
  <c r="BA347" i="1"/>
  <c r="AS311" i="1"/>
  <c r="AJ311" i="1"/>
  <c r="BA332" i="1"/>
  <c r="BA331" i="1"/>
  <c r="BA333" i="1"/>
  <c r="BA328" i="1"/>
  <c r="BA327" i="1"/>
  <c r="BA324" i="1"/>
  <c r="BA323" i="1"/>
  <c r="BA322" i="1"/>
  <c r="BA321" i="1"/>
  <c r="BA320" i="1"/>
  <c r="BA319" i="1"/>
  <c r="BA313" i="1"/>
  <c r="BA314" i="1"/>
  <c r="BA312" i="1"/>
  <c r="BA308" i="1"/>
  <c r="AJ378" i="1"/>
  <c r="AS378" i="1" s="1"/>
  <c r="AI378" i="1"/>
  <c r="BA374" i="1"/>
  <c r="BA373" i="1"/>
  <c r="BA372" i="1"/>
  <c r="AS375" i="1"/>
  <c r="AJ375" i="1"/>
  <c r="BA370" i="1"/>
  <c r="BA361" i="1"/>
  <c r="BA359" i="1"/>
  <c r="BA356" i="1"/>
  <c r="BA355" i="1"/>
  <c r="BA352" i="1"/>
  <c r="BA353" i="1"/>
  <c r="BA345" i="1"/>
  <c r="BA344" i="1"/>
  <c r="AS343" i="1"/>
  <c r="AJ343" i="1"/>
  <c r="BA341" i="1"/>
  <c r="BA340" i="1"/>
  <c r="BA339" i="1"/>
  <c r="BA338" i="1"/>
  <c r="BA337" i="1"/>
  <c r="BA336" i="1"/>
  <c r="BA325" i="1"/>
  <c r="BA317" i="1"/>
  <c r="BA316" i="1"/>
  <c r="BA315" i="1"/>
  <c r="BA309" i="1"/>
  <c r="BA307" i="1"/>
  <c r="BA306" i="1"/>
  <c r="BA305" i="1"/>
  <c r="AQ517" i="1" l="1"/>
  <c r="AS310" i="1"/>
  <c r="AQ460" i="1"/>
  <c r="AQ428" i="1"/>
  <c r="AS342" i="1"/>
  <c r="AJ342" i="1"/>
  <c r="AJ310" i="1"/>
  <c r="BA304" i="1"/>
  <c r="BA343" i="1"/>
  <c r="BA335" i="1"/>
  <c r="BA318" i="1"/>
  <c r="BA330" i="1"/>
  <c r="BA346" i="1"/>
  <c r="BA329" i="1"/>
  <c r="BA326" i="1"/>
  <c r="BA311" i="1"/>
  <c r="BA354" i="1"/>
  <c r="AI376" i="1"/>
  <c r="AJ376" i="1" s="1"/>
  <c r="BA375" i="1"/>
  <c r="AH376" i="1"/>
  <c r="AG334" i="1"/>
  <c r="BA371" i="1"/>
  <c r="AJ357" i="1" l="1"/>
  <c r="AF358" i="1" s="1"/>
  <c r="AS357" i="1"/>
  <c r="BA342" i="1"/>
  <c r="BA310" i="1"/>
  <c r="AI334" i="1"/>
  <c r="AH334" i="1" s="1"/>
  <c r="AJ334" i="1" s="1"/>
  <c r="AI358" i="1" l="1"/>
  <c r="AJ358" i="1" s="1"/>
  <c r="AJ360" i="1"/>
  <c r="AS366" i="1" s="1"/>
  <c r="AJ366" i="1" s="1"/>
  <c r="AS360" i="1"/>
  <c r="BA357" i="1"/>
  <c r="AS367" i="1" l="1"/>
  <c r="AJ367" i="1" s="1"/>
  <c r="BA360" i="1"/>
  <c r="AJ363" i="1" s="1"/>
  <c r="AS365" i="1" s="1"/>
  <c r="AJ365" i="1" s="1"/>
</calcChain>
</file>

<file path=xl/sharedStrings.xml><?xml version="1.0" encoding="utf-8"?>
<sst xmlns="http://schemas.openxmlformats.org/spreadsheetml/2006/main" count="590" uniqueCount="500">
  <si>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</si>
  <si>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</si>
  <si>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</si>
  <si>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</si>
  <si>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</si>
  <si>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</si>
  <si>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</si>
  <si>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</si>
  <si>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</si>
  <si>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</si>
  <si>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</si>
  <si>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</si>
  <si>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</si>
  <si>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</si>
  <si>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</si>
  <si>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</si>
  <si>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</si>
  <si>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</si>
  <si>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</si>
  <si>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</si>
  <si>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</si>
  <si>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</si>
  <si>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</si>
  <si>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</si>
  <si>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</si>
  <si>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</si>
  <si>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</si>
  <si>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</si>
  <si>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</si>
  <si>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</si>
  <si>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</si>
  <si>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</si>
  <si>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A6.2</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</si>
  <si>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</si>
  <si>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</si>
  <si>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</si>
  <si>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</si>
  <si>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</si>
  <si>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</si>
  <si>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</si>
  <si>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</si>
  <si>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</si>
  <si>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</si>
  <si>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</si>
  <si>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</si>
  <si>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</si>
  <si>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</si>
  <si>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</si>
  <si>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</si>
  <si>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</si>
  <si>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</si>
  <si>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</si>
  <si>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</si>
  <si>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</si>
  <si>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</si>
  <si>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</si>
  <si>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</si>
  <si>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</si>
  <si>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</si>
  <si>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</si>
  <si>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</si>
  <si>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</si>
  <si>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</si>
  <si>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</si>
  <si>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</si>
  <si>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</si>
  <si>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</si>
  <si>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</si>
  <si>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</si>
  <si>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</si>
  <si>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</si>
  <si>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</si>
  <si>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</si>
  <si>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</si>
  <si>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</si>
  <si>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</si>
  <si>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</si>
  <si>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</si>
  <si>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</si>
  <si>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</si>
  <si>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</si>
  <si>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</si>
  <si>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</si>
  <si>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</si>
  <si>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</si>
  <si>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</si>
  <si>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</si>
  <si>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</si>
  <si>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</si>
  <si>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</si>
  <si>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</si>
  <si>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</si>
  <si>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</si>
  <si>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</si>
  <si>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</si>
  <si>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</si>
  <si>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</si>
  <si>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</si>
  <si>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</si>
  <si>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</si>
  <si>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</si>
  <si>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</si>
  <si>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</si>
  <si>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</si>
  <si>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</si>
  <si>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</si>
  <si>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</si>
  <si>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</si>
  <si>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</si>
  <si>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</si>
  <si>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</si>
  <si>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</si>
  <si>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</si>
  <si>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</si>
  <si>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</si>
  <si>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</si>
  <si>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</si>
  <si>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</si>
  <si>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</si>
  <si>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</si>
  <si>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</si>
  <si>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</si>
  <si>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</si>
  <si>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</si>
  <si>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</si>
  <si>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</si>
  <si>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</si>
  <si>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</si>
  <si>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</si>
  <si>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</si>
  <si>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</si>
  <si>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</si>
  <si>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</si>
  <si>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</si>
  <si>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</si>
  <si>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</si>
  <si>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</si>
  <si>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</si>
  <si>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</si>
  <si>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</si>
  <si>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</si>
  <si>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</si>
  <si>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</si>
  <si>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</si>
  <si>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</si>
  <si>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</si>
  <si>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</si>
  <si>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</si>
  <si>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</si>
  <si>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</si>
  <si>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</si>
  <si>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</si>
  <si>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</si>
  <si>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</si>
  <si>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</si>
  <si>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</si>
  <si>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</si>
  <si>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</si>
  <si>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</si>
  <si>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</si>
  <si>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</si>
  <si>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</si>
  <si>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</si>
  <si>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</si>
  <si>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</si>
  <si>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</si>
  <si>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</si>
  <si>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</si>
  <si>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</si>
  <si>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</si>
  <si>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</si>
  <si>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</si>
  <si>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</si>
  <si>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</si>
  <si>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</si>
  <si>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</si>
  <si>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</si>
  <si>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</si>
  <si>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</si>
  <si>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</si>
  <si>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</si>
  <si>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</si>
  <si>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</si>
  <si>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</si>
  <si>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</si>
  <si>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</si>
  <si>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</si>
  <si>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</si>
  <si>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</si>
  <si>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</si>
  <si>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</si>
  <si>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</si>
  <si>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</si>
  <si>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</si>
  <si>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</si>
  <si>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</si>
  <si>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</si>
  <si>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</si>
  <si>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</si>
  <si>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</si>
  <si>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</si>
  <si>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</si>
  <si>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</si>
  <si>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</si>
  <si>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</si>
  <si>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</si>
  <si>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</si>
  <si>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</si>
  <si>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</si>
  <si>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</si>
  <si>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</si>
  <si>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</si>
  <si>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</si>
  <si>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</si>
  <si>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</si>
  <si>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</si>
  <si>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</si>
  <si>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</si>
  <si>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</si>
  <si>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</si>
  <si>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</si>
  <si>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</si>
  <si>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</si>
  <si>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</si>
  <si>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</si>
  <si>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</si>
  <si>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</si>
  <si>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</si>
  <si>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</si>
  <si>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</si>
  <si>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Declar pe propria răspundere că:</t>
  </si>
  <si>
    <t>Sunt înregistrat în scopuri de TVA (certificat de înregistrare fiscală în scopuri de TVA).</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</si>
  <si>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</si>
  <si>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</si>
  <si>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</si>
  <si>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</si>
  <si>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</si>
  <si>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</si>
  <si>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Indic. nr. 1 - se va bifa doar o singura categorie/ categoria majoritară</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</si>
  <si>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</si>
  <si>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</si>
  <si>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</si>
  <si>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</si>
  <si>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</si>
  <si>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</si>
  <si>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</si>
  <si>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</si>
  <si>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</si>
  <si>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</si>
  <si>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</si>
  <si>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</si>
  <si>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</si>
  <si>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</si>
  <si>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</si>
  <si>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</si>
  <si>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</si>
  <si>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</si>
  <si>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</si>
  <si>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</si>
  <si>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</si>
  <si>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</si>
  <si>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</si>
  <si>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</si>
  <si>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</si>
  <si>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</si>
  <si>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</si>
  <si>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</si>
  <si>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</si>
  <si>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</si>
  <si>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</si>
  <si>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</si>
  <si>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</si>
  <si>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</si>
  <si>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</si>
  <si>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</si>
  <si>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</si>
  <si>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</si>
  <si>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</si>
  <si>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</si>
  <si>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</si>
  <si>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</si>
  <si>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907/2016</t>
  </si>
  <si>
    <t>Alt tip de solicitant</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</si>
  <si>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</si>
  <si>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</si>
  <si>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</si>
  <si>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</si>
  <si>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</si>
  <si>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</si>
  <si>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</si>
  <si>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</si>
  <si>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</si>
  <si>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</si>
  <si>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</si>
  <si>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</si>
  <si>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</si>
  <si>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</si>
  <si>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TOTAL</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</si>
  <si>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</si>
  <si>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</si>
  <si>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</si>
  <si>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</si>
  <si>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</si>
  <si>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</si>
  <si>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</si>
  <si>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</si>
  <si>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</si>
  <si>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</si>
  <si>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</si>
  <si>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</si>
  <si>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</si>
  <si>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</si>
  <si>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</si>
  <si>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</si>
  <si>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</si>
  <si>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</si>
  <si>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</si>
  <si>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</si>
  <si>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</si>
  <si>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</si>
  <si>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</si>
  <si>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</si>
  <si>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</si>
  <si>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</si>
  <si>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</si>
  <si>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</si>
  <si>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</si>
  <si>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</si>
  <si>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</si>
  <si>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</si>
  <si>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</si>
  <si>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</si>
  <si>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</si>
  <si>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</si>
  <si>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</si>
  <si>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</si>
  <si>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</si>
  <si>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</si>
  <si>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</si>
  <si>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</si>
  <si>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</si>
  <si>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</si>
  <si>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</si>
  <si>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</si>
  <si>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</si>
  <si>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</si>
  <si>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</si>
  <si>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</si>
  <si>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</si>
  <si>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</si>
  <si>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</si>
  <si>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</si>
  <si>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</si>
  <si>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</si>
  <si>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</si>
  <si>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</si>
  <si>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</si>
  <si>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</si>
  <si>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</si>
  <si>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</si>
  <si>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</si>
  <si>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</si>
  <si>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</si>
  <si>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</si>
  <si>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</si>
  <si>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</si>
  <si>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</si>
  <si>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</si>
  <si>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</si>
  <si>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</si>
  <si>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</si>
  <si>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</si>
  <si>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</si>
  <si>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</si>
  <si>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</si>
  <si>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</si>
  <si>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</si>
  <si>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</si>
  <si>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</si>
  <si>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</si>
  <si>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</si>
  <si>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</si>
  <si>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</si>
  <si>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</si>
  <si>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</si>
  <si>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</si>
  <si>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</si>
  <si>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</si>
  <si>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</si>
  <si>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</si>
  <si>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</si>
  <si>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</si>
  <si>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</si>
  <si>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</si>
  <si>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</si>
  <si>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</si>
  <si>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</si>
  <si>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</si>
  <si>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</si>
  <si>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</si>
  <si>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</si>
  <si>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</si>
  <si>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</si>
  <si>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</si>
  <si>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</si>
  <si>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</si>
  <si>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</si>
  <si>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</si>
  <si>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</si>
  <si>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</si>
  <si>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</si>
  <si>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</si>
  <si>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</si>
  <si>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</si>
  <si>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</si>
  <si>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</si>
  <si>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</si>
  <si>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</si>
  <si>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</si>
  <si>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</si>
  <si>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</si>
  <si>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</si>
  <si>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Judeţ:</t>
  </si>
  <si>
    <t>Indic. nr. 3 - se va completa numărul locuitorilor deserviţi</t>
  </si>
  <si>
    <t>3. Număr locuitori deserviţi</t>
  </si>
  <si>
    <t>Modernizare si/sau Extindere</t>
  </si>
  <si>
    <t>Tip investitie:</t>
  </si>
  <si>
    <r>
      <rPr>
        <b/>
        <sz val="7.5"/>
        <color rgb="FF008080"/>
        <rFont val="Calibri"/>
        <family val="2"/>
        <scheme val="minor"/>
      </rPr>
      <t>5.1</t>
    </r>
    <r>
      <rPr>
        <sz val="7.5"/>
        <color rgb="FF008080"/>
        <rFont val="Calibri"/>
        <family val="2"/>
        <scheme val="minor"/>
      </rPr>
      <t xml:space="preserve"> Certificatul de înregistrare fiscală</t>
    </r>
  </si>
  <si>
    <r>
      <rPr>
        <b/>
        <sz val="7.5"/>
        <color rgb="FF008080"/>
        <rFont val="Calibri"/>
        <family val="2"/>
        <scheme val="minor"/>
      </rPr>
      <t>6.2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</si>
  <si>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 xml:space="preserve">11.1 </t>
    </r>
    <r>
      <rPr>
        <sz val="7.5"/>
        <color rgb="FF008080"/>
        <rFont val="Calibri"/>
        <family val="2"/>
        <scheme val="minor"/>
      </rPr>
      <t>Clasarea notificării
sau</t>
    </r>
  </si>
  <si>
    <r>
      <rPr>
        <b/>
        <sz val="7.5"/>
        <color rgb="FF008080"/>
        <rFont val="Calibri"/>
        <family val="2"/>
        <scheme val="minor"/>
      </rPr>
      <t>11.2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</si>
  <si>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13. </t>
    </r>
    <r>
      <rPr>
        <sz val="7.5"/>
        <color rgb="FF008080"/>
        <rFont val="Calibri"/>
        <family val="2"/>
        <scheme val="minor"/>
      </rPr>
      <t>Certificatul de cazier judiciar</t>
    </r>
  </si>
  <si>
    <t>Versiune formular: 02</t>
  </si>
  <si>
    <t>Sub-măsura 19.2 - M6/6B - Sprijin pentru dezvoltarea echilibrată a comunității GAL Codru Moma</t>
  </si>
  <si>
    <t>Achiziționare utilaje, echipamente, autoutilitare, software, mobilier urban pentru dotarea serviciilor publice locale subordonate UAT-urilor</t>
  </si>
  <si>
    <t>Dotare clădiri publice (primării sau clădiri de utilitate publică în proprietatea UAT-urilor)</t>
  </si>
  <si>
    <t>Dotarea clădirilor în care se desfăşoară activităţi destinate populaţiei locale cu sisteme pentru utilizare a energiei regenerabile (pentru producerea de apă caldă şi/sau energie electrică pentru consum propriu)</t>
  </si>
  <si>
    <t>Dotarea creşelor, grădiniţelor, şcolilor şi infrastructurilor de tip after-school</t>
  </si>
  <si>
    <t>Dotarea dotarea căminelor culturale</t>
  </si>
  <si>
    <t>Dotarea infrastructurii de agrement și turistic de uz public conform specificului local</t>
  </si>
  <si>
    <t>Dotarea infrastructurii de valorificare a produselor locale (piaţa agroalimentară şi de valorificare a produselor locale, meşteşugăreşti)</t>
  </si>
  <si>
    <t>Dotare baze sportive, parcuri cu echipamente sportive</t>
  </si>
  <si>
    <t>Dotarea rețelei publice de iluminat</t>
  </si>
  <si>
    <t>Dotarea cu sisteme de supraveghere, de securitate la incendiu, de informare, comunicare (interiorul instituţiilor publice şi spaţii externe)</t>
  </si>
  <si>
    <t>Dotare capele și echipare camere frigorifice funerare</t>
  </si>
  <si>
    <t xml:space="preserve">Conţinutul cadru al DEVIZULUI GENERAL conform : </t>
  </si>
  <si>
    <t>(Comune, Oraș, ADI, Alt tip*)</t>
  </si>
  <si>
    <t>Comune, Oraș şi ADI</t>
  </si>
  <si>
    <t xml:space="preserve">Data întocmirii devizului general </t>
  </si>
  <si>
    <t>Situaţia achiziţiilor publice efectuate până la depunerea Cererii de finanţare cu respectarea condiţiilor de eligibilitate a cheltuielilor prevăzute în fişa Măsurii M6/6B</t>
  </si>
  <si>
    <t>E. LISTA DOCUMENTELOR ANEXATE PROIECTELOR AFERENTE MĂSURII M6/6B</t>
  </si>
  <si>
    <t>SECTIUNE SPECIFICA MASURA M6/6B</t>
  </si>
  <si>
    <t>M6/6B - Sprijin pentru dezvoltarea echilibrată a comunităţii GAL BIHOR</t>
  </si>
  <si>
    <t>Factorii de risc sunt adaptați conform specificului Măsurii M6/6B din SDL GAL CODRU MOMA.</t>
  </si>
  <si>
    <r>
      <rPr>
        <b/>
        <sz val="7.5"/>
        <color rgb="FF008080"/>
        <rFont val="Calibri"/>
        <family val="2"/>
        <scheme val="minor"/>
      </rPr>
      <t>1.</t>
    </r>
    <r>
      <rPr>
        <sz val="7.5"/>
        <color rgb="FF008080"/>
        <rFont val="Calibri"/>
        <family val="2"/>
        <scheme val="minor"/>
      </rPr>
      <t xml:space="preserve"> Memoriu justificativ </t>
    </r>
  </si>
  <si>
    <r>
      <rPr>
        <b/>
        <sz val="7.5"/>
        <color rgb="FF008080"/>
        <rFont val="Calibri"/>
        <family val="2"/>
        <scheme val="minor"/>
      </rPr>
      <t xml:space="preserve">2. </t>
    </r>
    <r>
      <rPr>
        <sz val="7.5"/>
        <color rgb="FF008080"/>
        <rFont val="Calibri"/>
        <family val="2"/>
        <scheme val="minor"/>
      </rPr>
      <t>Deviz General si devize pe obiect conform HG 907/2016</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</si>
  <si>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</si>
  <si>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</si>
  <si>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 xml:space="preserve">3.4 </t>
    </r>
    <r>
      <rPr>
        <sz val="7.5"/>
        <color rgb="FF008080"/>
        <rFont val="Calibri"/>
        <family val="2"/>
        <scheme val="minor"/>
      </rPr>
      <t>Pentru ONG-uri si alte tipuri de beneficiari
Documente doveditoare privind dreptul de proprietate /administrare pe o perioadă de 10 ani, asupra bunurilor imobile ce fac obiectul investiției</t>
    </r>
  </si>
  <si>
    <r>
      <rPr>
        <b/>
        <sz val="7.5"/>
        <color rgb="FF008080"/>
        <rFont val="Calibri"/>
        <family val="2"/>
        <scheme val="minor"/>
      </rPr>
      <t>4.</t>
    </r>
    <r>
      <rPr>
        <sz val="7.5"/>
        <color rgb="FF008080"/>
        <rFont val="Calibri"/>
        <family val="2"/>
        <scheme val="minor"/>
      </rPr>
      <t xml:space="preserve"> Hotărârea Consiliului Local / Hotarârile Consiliului Local în cazul ADI/ Hotarârea Adunării Generale în cazul ONG/ Alt doc similar în cazul altor tipuri de beneficiari pentru implementarea proiectului, cu referire la următoarelor puncte (obligatorii):
• necesitatea, oportunitatea și potenţialul economic al investiţiei;
• dotările vor fi prevăzute în bugetul/bugetele local/e pentru perioada de realizare a investiţiei;
• angajamentul de a suporta cheltuielile de mentenanță a investiţiei pe o perioadă de minimum 5 ani de la data efectuării ultimei plăţi;
• nominalizarea reprezentantului legal al comunei/orașului/ADI/ONG/alt tip pentru
relaţia cu AFIR în derularea proiectului;
• angajamentul de asigurare a cofinanțării, dacă este cazul;
• angajamentul că proiectul va fi sau nu va fi generator de venit.</t>
    </r>
  </si>
  <si>
    <r>
      <rPr>
        <b/>
        <sz val="7.5"/>
        <color rgb="FF008080"/>
        <rFont val="Calibri"/>
        <family val="2"/>
        <scheme val="minor"/>
      </rPr>
      <t xml:space="preserve">5.2 </t>
    </r>
    <r>
      <rPr>
        <sz val="7.5"/>
        <color rgb="FF008080"/>
        <rFont val="Calibri"/>
        <family val="2"/>
        <scheme val="minor"/>
      </rPr>
      <t>Încheiere privind înscrierea în Registrul Asociațiilor și Fundațiilor, rămasă definitivă / Certificat de înregistrare în Registrul Asociațiilor și Fundațiilor</t>
    </r>
  </si>
  <si>
    <r>
      <t xml:space="preserve">5.3 </t>
    </r>
    <r>
      <rPr>
        <sz val="7.5"/>
        <color rgb="FF008080"/>
        <rFont val="Calibri"/>
        <family val="2"/>
        <scheme val="minor"/>
      </rPr>
      <t>Actul de înfiinţare şi statutul ADI/ONG/document similar pentru alte tipuri de beneficiari</t>
    </r>
  </si>
  <si>
    <r>
      <rPr>
        <b/>
        <sz val="7.5"/>
        <color rgb="FF008080"/>
        <rFont val="Calibri"/>
        <family val="2"/>
        <scheme val="minor"/>
      </rPr>
      <t>6.1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</si>
  <si>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7.</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</si>
  <si>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8.</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</si>
  <si>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9.</t>
    </r>
    <r>
      <rPr>
        <sz val="7.5"/>
        <color rgb="FF008080"/>
        <rFont val="Calibri"/>
        <family val="2"/>
        <scheme val="minor"/>
      </rPr>
      <t xml:space="preserve"> Extrasul din strategie, care confirma daca investiția este în corelare cu orice strategie de dezvoltare  județeană / locală aprobată, corespunzătoare domeniului de investiții precum și copia hotărârii de aprobare a strategiei.</t>
    </r>
  </si>
  <si>
    <r>
      <rPr>
        <b/>
        <sz val="7.5"/>
        <color rgb="FF008080"/>
        <rFont val="Calibri"/>
        <family val="2"/>
        <scheme val="minor"/>
      </rPr>
      <t>10.</t>
    </r>
    <r>
      <rPr>
        <sz val="7.5"/>
        <color rgb="FF008080"/>
        <rFont val="Calibri"/>
        <family val="2"/>
        <scheme val="minor"/>
      </rPr>
      <t xml:space="preserve"> Copia Documentului de identitate al reprezentantului legal al beneficiarului.</t>
    </r>
  </si>
  <si>
    <r>
      <rPr>
        <b/>
        <sz val="7.5"/>
        <color rgb="FF008080"/>
        <rFont val="Calibri"/>
        <family val="2"/>
        <scheme val="minor"/>
      </rPr>
      <t>11.</t>
    </r>
    <r>
      <rPr>
        <sz val="7.5"/>
        <color rgb="FF008080"/>
        <rFont val="Calibri"/>
        <family val="2"/>
        <scheme val="minor"/>
      </rPr>
      <t xml:space="preserve"> Document care să ateste că solicitantul a depus documentaţia la ANPM:</t>
    </r>
  </si>
  <si>
    <r>
      <rPr>
        <b/>
        <sz val="7.5"/>
        <color rgb="FF008080"/>
        <rFont val="Calibri"/>
        <family val="2"/>
        <scheme val="minor"/>
      </rPr>
      <t xml:space="preserve">11.3 </t>
    </r>
    <r>
      <rPr>
        <sz val="7.5"/>
        <color rgb="FF008080"/>
        <rFont val="Calibri"/>
        <family val="2"/>
        <scheme val="minor"/>
      </rPr>
      <t>Acord de mediu în cazul în care se impune evaluarea impactului preconizat asupra mediului
sau</t>
    </r>
  </si>
  <si>
    <r>
      <rPr>
        <b/>
        <sz val="7.5"/>
        <color rgb="FF008080"/>
        <rFont val="Calibri"/>
        <family val="2"/>
        <scheme val="minor"/>
      </rPr>
      <t>11.4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</si>
  <si>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11.5 </t>
    </r>
    <r>
      <rPr>
        <sz val="7.5"/>
        <color rgb="FF008080"/>
        <rFont val="Calibri"/>
        <family val="2"/>
        <scheme val="minor"/>
      </rPr>
      <t>Aviz Natura 2000 pentru proiectele care impun doar evaluare adecvată.</t>
    </r>
  </si>
  <si>
    <r>
      <rPr>
        <b/>
        <sz val="7.5"/>
        <color rgb="FF008080"/>
        <rFont val="Calibri"/>
        <family val="2"/>
        <scheme val="minor"/>
      </rPr>
      <t xml:space="preserve">12.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</si>
  <si>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14.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</si>
  <si>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 xml:space="preserve">15. </t>
    </r>
    <r>
      <rPr>
        <sz val="7.5"/>
        <color rgb="FF008080"/>
        <rFont val="Calibri"/>
        <family val="2"/>
        <scheme val="minor"/>
      </rPr>
      <t xml:space="preserve">Dovada achitării integrale a datoriei față de AFIR, inclusiv dobânzile și
majorările de întârziere, dacă este cazul
</t>
    </r>
  </si>
  <si>
    <r>
      <rPr>
        <b/>
        <sz val="7.5"/>
        <color rgb="FF008080"/>
        <rFont val="Calibri"/>
        <family val="2"/>
        <scheme val="minor"/>
      </rPr>
      <t xml:space="preserve">16. </t>
    </r>
    <r>
      <rPr>
        <sz val="7.5"/>
        <color rgb="FF008080"/>
        <rFont val="Calibri"/>
        <family val="2"/>
        <scheme val="minor"/>
      </rPr>
      <t xml:space="preserve">Anexa 9 – Declarație privind prelucrarea datelor cu caracter personal </t>
    </r>
  </si>
  <si>
    <r>
      <rPr>
        <b/>
        <sz val="7.5"/>
        <color rgb="FF008080"/>
        <rFont val="Calibri"/>
        <family val="2"/>
        <scheme val="minor"/>
      </rPr>
      <t>18.</t>
    </r>
    <r>
      <rPr>
        <sz val="7.5"/>
        <color rgb="FF008080"/>
        <rFont val="Calibri"/>
        <family val="2"/>
        <scheme val="minor"/>
      </rPr>
      <t xml:space="preserve"> Alte documente justificative (Se vor specifica dupa caz)</t>
    </r>
  </si>
  <si>
    <r>
      <rPr>
        <b/>
        <sz val="7.5"/>
        <color rgb="FF008080"/>
        <rFont val="Calibri"/>
        <family val="2"/>
        <scheme val="minor"/>
      </rPr>
      <t xml:space="preserve">17. </t>
    </r>
    <r>
      <rPr>
        <sz val="7.5"/>
        <color rgb="FF008080"/>
        <rFont val="Calibri"/>
        <family val="2"/>
        <scheme val="minor"/>
      </rPr>
      <t xml:space="preserve">Oferte de preț pentru dotări /Extras baza de date cu prețuri de referință AFIR </t>
    </r>
  </si>
  <si>
    <t xml:space="preserve">         De asemenea mă angajez ca în cazul în care proiectul va fi selectat pentru finanțare FEADR, nu voi depune acest
         proiect la nici un alt program de finanțare nerambursabilă la care proiectul poate fi în întregime sau parțial eligibil
         pentru asistență.</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</si>
  <si>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</si>
  <si>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</si>
  <si>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</si>
  <si>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</si>
  <si>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sau alt tip de beneficiar) nu ne aflăm într-unul din următoarele cazuri:</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</si>
  <si>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</si>
  <si>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</si>
  <si>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</si>
  <si>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 nu am înscrieri care privesc sancțiuni economico-financiare în cazierul judiciar pe care mă oblig să îl depun la încheierea contractului de finanțare.</t>
  </si>
  <si>
    <t>2. Numărul UAT-urilor sprijinite</t>
  </si>
  <si>
    <t>a. Investiţie nouă</t>
  </si>
  <si>
    <t>b. Modernizare și/sau extindere</t>
  </si>
  <si>
    <t>1. Tipul investiției</t>
  </si>
  <si>
    <t xml:space="preserve">Indic. nr. 2 - se va completa numărul UAT-urilor sprijinite prin proiect </t>
  </si>
  <si>
    <t>5.000 &gt; 25.000</t>
  </si>
  <si>
    <t xml:space="preserve">25.001 &gt; 30,216.44 </t>
  </si>
  <si>
    <t>Modernizare și/sau extindere</t>
  </si>
  <si>
    <t>Solicitant care nu a implementat un alt proiect SAPARD/FEADR, comunitar sau nu a obținut asistență financiară nerambursabilă din partea altui instrument financiar.</t>
  </si>
  <si>
    <t xml:space="preserve">Solicitant care are experiența implementării și care a finalizat un proiect SAPARD /FEADR, comunitar sau obținut asistență financiară nerambursabilă din partea altui instrument financiar </t>
  </si>
  <si>
    <t>Solicitant care are experiența implementării și care a finalizat un proiect SAPARD /FEADR și un alt proiect comunitar sau obținut din asistența financiară nerambursabilă din partea altui instrument financiar</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</si>
  <si>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conform HG907/2016.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4. Câmpurile "Prescorare" şi "Detaliere criterii de selecţie îndeplinite" de la sectiunea A6 sunt obligatorii.
5. Pentru proiectele care vizeaza  ambele tipuri de investitii la punctul A6.1 se va bifa:
• Infiintare daca valoarea totală a achizițiilor conform definiției din Ghid este mai mare de 50% 
• Modernizare și/sau extindere daca valoarea totală a achizițiilor conform definiției din Ghid este mai mare de 50% </t>
    </r>
    <r>
      <rPr>
        <b/>
        <sz val="12"/>
        <rFont val="Calibri"/>
        <family val="2"/>
        <scheme val="minor"/>
      </rPr>
      <t xml:space="preserve">
Documentele de pe coloana DEPUNERE - Obligatoriu daca proiectul o impune", din sectiunea E – Lista documentelor anexate - trebuie bifate şi anexate daca proiectul o impune.
Trebuie bifate si anexate toate documentele de pe coloana “DEPUNERE - Obligatoriu pentru toate proiectele” din sectiunea E – Lista documentelor anexate.
</t>
    </r>
  </si>
  <si>
    <r>
      <rPr>
        <b/>
        <sz val="7.5"/>
        <color rgb="FF008080"/>
        <rFont val="Calibri"/>
        <family val="2"/>
        <scheme val="minor"/>
      </rPr>
      <t>3.1</t>
    </r>
    <r>
      <rPr>
        <sz val="7.5"/>
        <color rgb="FF008080"/>
        <rFont val="Calibri"/>
        <family val="2"/>
        <scheme val="minor"/>
      </rPr>
      <t xml:space="preserve"> Pentru comune, orașe și ADI
Inventarul bunurilor ce aparţin domeniului public al comunei/comunelor/orașelor, întocmit conform legislaţiei în vigoare privind proprietatea publică şi regimul juridic al acesteia, atestat prin Hotărâre a Guvernului şi publicat în Monitorul Oficial al României.
SAU
Extras de carte funciara din care să reiasă întabularea dreptului de proprietate asupra bunului (terenului pe care urmează a se realiza investiția și/sau a clădirii) care face obiectul Cererii de finanțare pentru UAT
ȘI/SAU
Documente doveditoare care să certifice dreptul real principal (drept de proprietate, uz, uzufruct, superficie, servitute (dobândit prin: contract de vânzare-cumpărare, de schimb, de donație, act administrativ de restituire, hotarare judecătorească)/drept de creanță dobândit prin contract de cesiune, contract de concesiune, definite conform Legii nr. 50/ 1991, cu modificările și completările ulterioare , pentru terenul și/sau clădirea pe care urmează a se realiza investiția.                                                                           și (dacă e cazul)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</si>
</sst>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4"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rgb="FF000000"/>
      <name val="Calibri"/>
      <family val="2"/>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856">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6" borderId="0" xfId="0" applyFont="1" applyFill="1" applyAlignment="1">
      <alignment horizontal="left" vertical="center"/>
    </xf>
    <xf numFmtId="0" fontId="27" fillId="6" borderId="8" xfId="0" applyFont="1" applyFill="1" applyBorder="1" applyAlignment="1">
      <alignment horizontal="left" vertical="center"/>
    </xf>
    <xf numFmtId="0" fontId="27" fillId="6" borderId="8" xfId="0" applyFont="1" applyFill="1" applyBorder="1" applyAlignment="1">
      <alignment vertical="center"/>
    </xf>
    <xf numFmtId="0" fontId="47" fillId="6" borderId="8" xfId="0" applyFont="1" applyFill="1" applyBorder="1" applyAlignment="1">
      <alignment vertical="center"/>
    </xf>
    <xf numFmtId="2" fontId="14" fillId="6" borderId="8" xfId="0" applyNumberFormat="1" applyFont="1" applyFill="1" applyBorder="1" applyAlignment="1">
      <alignment horizontal="right" vertical="center"/>
    </xf>
    <xf numFmtId="2" fontId="14" fillId="6" borderId="0" xfId="0" applyNumberFormat="1" applyFont="1" applyFill="1" applyAlignment="1">
      <alignment horizontal="right" vertical="center"/>
    </xf>
    <xf numFmtId="0" fontId="7" fillId="6"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 fillId="3" borderId="7" xfId="0" applyFont="1" applyFill="1" applyBorder="1" applyAlignment="1">
      <alignment horizontal="left"/>
    </xf>
    <xf numFmtId="0" fontId="18" fillId="0" borderId="0" xfId="0" applyFont="1"/>
    <xf numFmtId="0" fontId="18" fillId="0" borderId="0" xfId="0" applyFont="1" applyAlignment="1">
      <alignment horizontal="righ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10" xfId="0" applyFont="1" applyFill="1" applyBorder="1" applyAlignment="1">
      <alignment horizontal="left" wrapText="1"/>
    </xf>
    <xf numFmtId="0" fontId="40" fillId="3" borderId="8" xfId="0" applyFont="1" applyFill="1" applyBorder="1" applyAlignment="1">
      <alignment horizontal="left" wrapText="1"/>
    </xf>
    <xf numFmtId="0" fontId="0" fillId="3" borderId="8" xfId="0" applyFill="1" applyBorder="1" applyAlignment="1">
      <alignment horizontal="center" wrapText="1"/>
    </xf>
    <xf numFmtId="0" fontId="0" fillId="3" borderId="11" xfId="0" applyFill="1" applyBorder="1" applyAlignment="1">
      <alignment horizontal="center" wrapText="1"/>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22" fillId="0" borderId="0" xfId="0" applyFont="1" applyAlignment="1">
      <alignment horizontal="left"/>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2" fillId="0" borderId="1" xfId="0" applyFont="1" applyBorder="1" applyAlignment="1">
      <alignment horizontal="center" vertical="center"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4" xfId="0" applyFont="1" applyFill="1" applyBorder="1" applyAlignment="1">
      <alignment horizontal="center"/>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36" fillId="2" borderId="1" xfId="0" applyFont="1" applyFill="1" applyBorder="1" applyAlignment="1">
      <alignment horizontal="left" vertical="center"/>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9"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2" xfId="0" quotePrefix="1" applyFont="1" applyBorder="1" applyAlignment="1">
      <alignment horizontal="center" vertical="top" wrapText="1"/>
    </xf>
    <xf numFmtId="0" fontId="22" fillId="0" borderId="0" xfId="0" applyFont="1" applyAlignment="1">
      <alignment horizontal="center"/>
    </xf>
    <xf numFmtId="0" fontId="11" fillId="0" borderId="0" xfId="0" applyFont="1" applyAlignment="1">
      <alignment horizontal="center"/>
    </xf>
    <xf numFmtId="0" fontId="27" fillId="0" borderId="1" xfId="0" applyFont="1" applyBorder="1" applyAlignment="1">
      <alignment horizontal="center"/>
    </xf>
    <xf numFmtId="0" fontId="3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33"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30" fillId="0" borderId="9" xfId="0" applyFont="1" applyBorder="1" applyAlignment="1">
      <alignment horizont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2" xfId="0" applyFont="1" applyBorder="1" applyAlignment="1">
      <alignment horizontal="center" wrapText="1"/>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8" xfId="0" applyFont="1" applyFill="1" applyBorder="1" applyAlignment="1">
      <alignment horizontal="left"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14" xfId="0" applyFont="1" applyFill="1" applyBorder="1" applyAlignment="1">
      <alignment horizontal="center" vertic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15" fillId="3" borderId="8" xfId="0" applyFont="1" applyFill="1" applyBorder="1" applyAlignment="1">
      <alignment horizontal="left"/>
    </xf>
    <xf numFmtId="0" fontId="8" fillId="3" borderId="8" xfId="0" applyFont="1" applyFill="1" applyBorder="1" applyAlignment="1">
      <alignment horizontal="left"/>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11" xfId="0" applyFont="1" applyFill="1" applyBorder="1" applyAlignment="1">
      <alignment horizontal="center"/>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3" xfId="0" applyFont="1" applyBorder="1" applyAlignment="1" applyProtection="1">
      <alignment horizontal="left" vertical="center"/>
      <protection locked="0"/>
    </xf>
    <xf numFmtId="0" fontId="23" fillId="0" borderId="7" xfId="0" applyFont="1" applyBorder="1" applyAlignment="1">
      <alignment horizontal="center" vertical="center"/>
    </xf>
    <xf numFmtId="0" fontId="23" fillId="0" borderId="0" xfId="0" applyFont="1" applyAlignment="1">
      <alignment horizontal="left"/>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14" fillId="5" borderId="1" xfId="0" applyFont="1" applyFill="1" applyBorder="1" applyAlignment="1">
      <alignment horizontal="center"/>
    </xf>
    <xf numFmtId="0" fontId="27" fillId="3" borderId="0" xfId="0" applyFont="1" applyFill="1" applyAlignment="1">
      <alignment horizontal="left"/>
    </xf>
    <xf numFmtId="0" fontId="27" fillId="3" borderId="7" xfId="0" applyFont="1" applyFill="1" applyBorder="1" applyAlignment="1">
      <alignment horizontal="left"/>
    </xf>
    <xf numFmtId="0" fontId="27" fillId="6" borderId="3" xfId="0" applyFont="1" applyFill="1" applyBorder="1" applyAlignment="1" applyProtection="1">
      <alignment horizontal="left" vertical="center"/>
      <protection locked="0"/>
    </xf>
    <xf numFmtId="0" fontId="27" fillId="6" borderId="4" xfId="0" applyFont="1" applyFill="1" applyBorder="1" applyAlignment="1" applyProtection="1">
      <alignment horizontal="left" vertical="center"/>
      <protection locked="0"/>
    </xf>
    <xf numFmtId="0" fontId="27" fillId="6" borderId="2" xfId="0"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protection locked="0"/>
    </xf>
    <xf numFmtId="0" fontId="50" fillId="6" borderId="3" xfId="0" quotePrefix="1" applyFont="1" applyFill="1" applyBorder="1" applyAlignment="1" applyProtection="1">
      <alignment horizontal="center" vertical="center"/>
      <protection locked="0"/>
    </xf>
    <xf numFmtId="0" fontId="50" fillId="6" borderId="4" xfId="0" quotePrefix="1" applyFont="1" applyFill="1" applyBorder="1" applyAlignment="1" applyProtection="1">
      <alignment horizontal="center" vertical="center"/>
      <protection locked="0"/>
    </xf>
    <xf numFmtId="0" fontId="50" fillId="6"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8" fillId="3" borderId="0" xfId="0" applyFont="1" applyFill="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49" fillId="0" borderId="1" xfId="0" applyFont="1" applyBorder="1" applyAlignment="1" applyProtection="1">
      <alignment horizontal="left"/>
      <protection locked="0"/>
    </xf>
    <xf numFmtId="0" fontId="49" fillId="0" borderId="1" xfId="0" applyFont="1" applyBorder="1" applyAlignment="1" applyProtection="1">
      <alignment horizontal="center"/>
      <protection locked="0"/>
    </xf>
    <xf numFmtId="0" fontId="22" fillId="3" borderId="0" xfId="0" applyFont="1" applyFill="1" applyAlignment="1">
      <alignment horizontal="left"/>
    </xf>
    <xf numFmtId="0" fontId="22" fillId="3" borderId="0" xfId="0" applyFont="1" applyFill="1" applyAlignment="1">
      <alignment horizontal="center"/>
    </xf>
    <xf numFmtId="0" fontId="22" fillId="3" borderId="0" xfId="0" applyFont="1" applyFill="1" applyAlignment="1">
      <alignment horizontal="left" vertical="center"/>
    </xf>
    <xf numFmtId="0" fontId="8" fillId="3" borderId="0" xfId="0" applyFont="1" applyFill="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9" xfId="0" applyFont="1" applyFill="1" applyBorder="1" applyAlignment="1">
      <alignment horizontal="left" vertical="top"/>
    </xf>
    <xf numFmtId="0" fontId="17"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15" fillId="3" borderId="0" xfId="0" applyFont="1" applyFill="1" applyAlignment="1">
      <alignment horizontal="left" vertical="center"/>
    </xf>
    <xf numFmtId="0" fontId="16" fillId="2" borderId="4" xfId="0" applyFont="1" applyFill="1" applyBorder="1" applyAlignment="1">
      <alignment horizontal="center" vertical="center"/>
    </xf>
    <xf numFmtId="0" fontId="15" fillId="3" borderId="0" xfId="0" applyFont="1" applyFill="1" applyAlignment="1">
      <alignment horizontal="center" vertical="center"/>
    </xf>
    <xf numFmtId="0" fontId="8" fillId="3" borderId="0" xfId="0" applyFont="1" applyFill="1" applyAlignment="1">
      <alignment horizontal="left" vertical="center" wrapText="1"/>
    </xf>
    <xf numFmtId="0" fontId="11" fillId="3" borderId="0" xfId="0" applyFont="1" applyFill="1" applyAlignment="1">
      <alignment horizontal="center"/>
    </xf>
    <xf numFmtId="0" fontId="16" fillId="2" borderId="3" xfId="0" applyFont="1" applyFill="1" applyBorder="1" applyAlignment="1">
      <alignment horizontal="center" vertical="center"/>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7" xfId="0" applyFont="1" applyFill="1" applyBorder="1" applyAlignment="1">
      <alignment horizontal="left" vertical="center" wrapText="1"/>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0" fillId="0" borderId="0" xfId="0" applyFont="1" applyAlignment="1">
      <alignment horizontal="center"/>
    </xf>
    <xf numFmtId="0" fontId="3" fillId="0" borderId="5" xfId="0" applyFont="1" applyBorder="1" applyAlignment="1">
      <alignment horizontal="left"/>
    </xf>
    <xf numFmtId="0" fontId="3" fillId="0" borderId="0" xfId="0" applyFont="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4" fillId="0" borderId="8" xfId="0" applyFont="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8" fillId="3" borderId="0" xfId="0" applyFont="1" applyFill="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0" fillId="3" borderId="15" xfId="0"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7" xfId="0" applyFont="1" applyFill="1" applyBorder="1" applyAlignment="1">
      <alignment horizontal="left" vertical="top"/>
    </xf>
    <xf numFmtId="0" fontId="40" fillId="3" borderId="11" xfId="0" applyFont="1" applyFill="1" applyBorder="1" applyAlignment="1">
      <alignment horizontal="left" vertical="top"/>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 xfId="0" applyFont="1" applyFill="1" applyBorder="1" applyAlignment="1">
      <alignment vertical="top" wrapText="1"/>
    </xf>
    <xf numFmtId="0" fontId="40" fillId="3" borderId="1" xfId="0" applyFont="1" applyFill="1" applyBorder="1" applyAlignment="1">
      <alignment vertical="top"/>
    </xf>
    <xf numFmtId="0" fontId="39" fillId="3" borderId="1" xfId="0" applyFont="1" applyFill="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15" fillId="3" borderId="5" xfId="0" applyFont="1" applyFill="1" applyBorder="1" applyAlignment="1">
      <alignment horizontal="center" vertical="center"/>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52" fillId="3" borderId="1" xfId="0" applyFont="1" applyFill="1" applyBorder="1" applyAlignment="1">
      <alignment horizontal="center" vertical="center"/>
    </xf>
    <xf numFmtId="0" fontId="41" fillId="3" borderId="10" xfId="0" applyFont="1" applyFill="1" applyBorder="1" applyAlignment="1">
      <alignment horizontal="center" wrapText="1"/>
    </xf>
    <xf numFmtId="0" fontId="41" fillId="3" borderId="8" xfId="0" applyFont="1" applyFill="1" applyBorder="1" applyAlignment="1">
      <alignment horizontal="center" wrapText="1"/>
    </xf>
    <xf numFmtId="0" fontId="41" fillId="3" borderId="11" xfId="0" applyFont="1" applyFill="1" applyBorder="1" applyAlignment="1">
      <alignment horizontal="center" wrapText="1"/>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wrapText="1"/>
    </xf>
    <xf numFmtId="0" fontId="15" fillId="3" borderId="0" xfId="0" applyFont="1" applyFill="1" applyAlignment="1">
      <alignment horizontal="left" wrapText="1"/>
    </xf>
    <xf numFmtId="0" fontId="15" fillId="3" borderId="7" xfId="0" applyFont="1" applyFill="1" applyBorder="1" applyAlignment="1">
      <alignment horizontal="left" wrapText="1"/>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mruColors>
      <color rgb="FF008080"/>
      <color rgb="FFC0C0C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379</xdr:row>
      <xdr:rowOff>0</xdr:rowOff>
    </xdr:from>
    <xdr:to>
      <xdr:col>6</xdr:col>
      <xdr:colOff>95250</xdr:colOff>
      <xdr:row>383</xdr:row>
      <xdr:rowOff>146774</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430</xdr:row>
      <xdr:rowOff>0</xdr:rowOff>
    </xdr:from>
    <xdr:to>
      <xdr:col>6</xdr:col>
      <xdr:colOff>66675</xdr:colOff>
      <xdr:row>434</xdr:row>
      <xdr:rowOff>127001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3193082"/>
          <a:ext cx="665884" cy="861292"/>
        </a:xfrm>
        <a:prstGeom prst="rect">
          <a:avLst/>
        </a:prstGeom>
        <a:noFill/>
        <a:ln w="3175">
          <a:solidFill>
            <a:schemeClr val="tx1"/>
          </a:solidFill>
        </a:ln>
      </xdr:spPr>
    </xdr:pic>
    <xdr:clientData/>
  </xdr:twoCellAnchor>
  <xdr:twoCellAnchor editAs="oneCell">
    <xdr:from>
      <xdr:col>0</xdr:col>
      <xdr:colOff>0</xdr:colOff>
      <xdr:row>477</xdr:row>
      <xdr:rowOff>0</xdr:rowOff>
    </xdr:from>
    <xdr:to>
      <xdr:col>6</xdr:col>
      <xdr:colOff>66675</xdr:colOff>
      <xdr:row>481</xdr:row>
      <xdr:rowOff>136073</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26670</xdr:colOff>
          <xdr:row>97</xdr:row>
          <xdr:rowOff>64770</xdr:rowOff>
        </xdr:from>
        <xdr:to>
          <xdr:col>20</xdr:col>
          <xdr:colOff>87630</xdr:colOff>
          <xdr:row>100</xdr:row>
          <xdr:rowOff>26670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98</xdr:row>
          <xdr:rowOff>26670</xdr:rowOff>
        </xdr:from>
        <xdr:to>
          <xdr:col>6</xdr:col>
          <xdr:colOff>102870</xdr:colOff>
          <xdr:row>99</xdr:row>
          <xdr:rowOff>26670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99</xdr:row>
          <xdr:rowOff>11430</xdr:rowOff>
        </xdr:from>
        <xdr:to>
          <xdr:col>6</xdr:col>
          <xdr:colOff>102870</xdr:colOff>
          <xdr:row>100</xdr:row>
          <xdr:rowOff>11430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49530</xdr:colOff>
          <xdr:row>96</xdr:row>
          <xdr:rowOff>190500</xdr:rowOff>
        </xdr:from>
        <xdr:to>
          <xdr:col>50</xdr:col>
          <xdr:colOff>64770</xdr:colOff>
          <xdr:row>100</xdr:row>
          <xdr:rowOff>49530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49530</xdr:colOff>
          <xdr:row>98</xdr:row>
          <xdr:rowOff>11430</xdr:rowOff>
        </xdr:from>
        <xdr:to>
          <xdr:col>34</xdr:col>
          <xdr:colOff>26670</xdr:colOff>
          <xdr:row>99</xdr:row>
          <xdr:rowOff>11430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49530</xdr:colOff>
          <xdr:row>98</xdr:row>
          <xdr:rowOff>217170</xdr:rowOff>
        </xdr:from>
        <xdr:to>
          <xdr:col>34</xdr:col>
          <xdr:colOff>26670</xdr:colOff>
          <xdr:row>100</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173</xdr:row>
          <xdr:rowOff>11430</xdr:rowOff>
        </xdr:from>
        <xdr:to>
          <xdr:col>17</xdr:col>
          <xdr:colOff>26670</xdr:colOff>
          <xdr:row>177</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xdr:colOff>
          <xdr:row>175</xdr:row>
          <xdr:rowOff>179070</xdr:rowOff>
        </xdr:from>
        <xdr:to>
          <xdr:col>7</xdr:col>
          <xdr:colOff>64770</xdr:colOff>
          <xdr:row>177</xdr:row>
          <xdr:rowOff>11430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64770</xdr:colOff>
          <xdr:row>175</xdr:row>
          <xdr:rowOff>179070</xdr:rowOff>
        </xdr:from>
        <xdr:to>
          <xdr:col>10</xdr:col>
          <xdr:colOff>38100</xdr:colOff>
          <xdr:row>177</xdr:row>
          <xdr:rowOff>11430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49530</xdr:colOff>
          <xdr:row>175</xdr:row>
          <xdr:rowOff>179070</xdr:rowOff>
        </xdr:from>
        <xdr:to>
          <xdr:col>14</xdr:col>
          <xdr:colOff>26670</xdr:colOff>
          <xdr:row>177</xdr:row>
          <xdr:rowOff>11430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87630</xdr:colOff>
          <xdr:row>223</xdr:row>
          <xdr:rowOff>26670</xdr:rowOff>
        </xdr:from>
        <xdr:to>
          <xdr:col>21</xdr:col>
          <xdr:colOff>102870</xdr:colOff>
          <xdr:row>225</xdr:row>
          <xdr:rowOff>87630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xdr:colOff>
          <xdr:row>223</xdr:row>
          <xdr:rowOff>152400</xdr:rowOff>
        </xdr:from>
        <xdr:to>
          <xdr:col>11</xdr:col>
          <xdr:colOff>0</xdr:colOff>
          <xdr:row>225</xdr:row>
          <xdr:rowOff>26670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102870</xdr:colOff>
          <xdr:row>223</xdr:row>
          <xdr:rowOff>152400</xdr:rowOff>
        </xdr:from>
        <xdr:to>
          <xdr:col>19</xdr:col>
          <xdr:colOff>0</xdr:colOff>
          <xdr:row>225</xdr:row>
          <xdr:rowOff>26670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229</xdr:row>
          <xdr:rowOff>266700</xdr:rowOff>
        </xdr:from>
        <xdr:to>
          <xdr:col>59</xdr:col>
          <xdr:colOff>102870</xdr:colOff>
          <xdr:row>229</xdr:row>
          <xdr:rowOff>521970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231</xdr:row>
          <xdr:rowOff>266700</xdr:rowOff>
        </xdr:from>
        <xdr:to>
          <xdr:col>59</xdr:col>
          <xdr:colOff>102870</xdr:colOff>
          <xdr:row>231</xdr:row>
          <xdr:rowOff>521970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102870</xdr:colOff>
          <xdr:row>232</xdr:row>
          <xdr:rowOff>266700</xdr:rowOff>
        </xdr:from>
        <xdr:to>
          <xdr:col>59</xdr:col>
          <xdr:colOff>87630</xdr:colOff>
          <xdr:row>232</xdr:row>
          <xdr:rowOff>521970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102870</xdr:colOff>
          <xdr:row>234</xdr:row>
          <xdr:rowOff>240030</xdr:rowOff>
        </xdr:from>
        <xdr:to>
          <xdr:col>59</xdr:col>
          <xdr:colOff>87630</xdr:colOff>
          <xdr:row>234</xdr:row>
          <xdr:rowOff>483870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11430</xdr:colOff>
          <xdr:row>237</xdr:row>
          <xdr:rowOff>255270</xdr:rowOff>
        </xdr:from>
        <xdr:to>
          <xdr:col>60</xdr:col>
          <xdr:colOff>0</xdr:colOff>
          <xdr:row>237</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535</xdr:row>
          <xdr:rowOff>278130</xdr:rowOff>
        </xdr:from>
        <xdr:to>
          <xdr:col>40</xdr:col>
          <xdr:colOff>102870</xdr:colOff>
          <xdr:row>535</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xdr:colOff>
          <xdr:row>536</xdr:row>
          <xdr:rowOff>232410</xdr:rowOff>
        </xdr:from>
        <xdr:to>
          <xdr:col>41</xdr:col>
          <xdr:colOff>544</xdr:colOff>
          <xdr:row>536</xdr:row>
          <xdr:rowOff>461010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106680</xdr:colOff>
          <xdr:row>538</xdr:row>
          <xdr:rowOff>137160</xdr:rowOff>
        </xdr:from>
        <xdr:to>
          <xdr:col>40</xdr:col>
          <xdr:colOff>99060</xdr:colOff>
          <xdr:row>538</xdr:row>
          <xdr:rowOff>354330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72390</xdr:colOff>
          <xdr:row>539</xdr:row>
          <xdr:rowOff>659130</xdr:rowOff>
        </xdr:from>
        <xdr:to>
          <xdr:col>34</xdr:col>
          <xdr:colOff>57150</xdr:colOff>
          <xdr:row>539</xdr:row>
          <xdr:rowOff>876300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541</xdr:row>
          <xdr:rowOff>125730</xdr:rowOff>
        </xdr:from>
        <xdr:to>
          <xdr:col>40</xdr:col>
          <xdr:colOff>64770</xdr:colOff>
          <xdr:row>541</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542</xdr:row>
          <xdr:rowOff>11430</xdr:rowOff>
        </xdr:from>
        <xdr:to>
          <xdr:col>40</xdr:col>
          <xdr:colOff>64770</xdr:colOff>
          <xdr:row>542</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555</xdr:row>
          <xdr:rowOff>102870</xdr:rowOff>
        </xdr:from>
        <xdr:to>
          <xdr:col>54</xdr:col>
          <xdr:colOff>26670</xdr:colOff>
          <xdr:row>555</xdr:row>
          <xdr:rowOff>331470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556</xdr:row>
          <xdr:rowOff>49530</xdr:rowOff>
        </xdr:from>
        <xdr:to>
          <xdr:col>54</xdr:col>
          <xdr:colOff>26670</xdr:colOff>
          <xdr:row>556</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64770</xdr:colOff>
          <xdr:row>557</xdr:row>
          <xdr:rowOff>179070</xdr:rowOff>
        </xdr:from>
        <xdr:to>
          <xdr:col>59</xdr:col>
          <xdr:colOff>64770</xdr:colOff>
          <xdr:row>557</xdr:row>
          <xdr:rowOff>392430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102870</xdr:colOff>
          <xdr:row>546</xdr:row>
          <xdr:rowOff>240030</xdr:rowOff>
        </xdr:from>
        <xdr:to>
          <xdr:col>40</xdr:col>
          <xdr:colOff>87630</xdr:colOff>
          <xdr:row>546</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53340</xdr:colOff>
          <xdr:row>561</xdr:row>
          <xdr:rowOff>156210</xdr:rowOff>
        </xdr:from>
        <xdr:to>
          <xdr:col>54</xdr:col>
          <xdr:colOff>41910</xdr:colOff>
          <xdr:row>561</xdr:row>
          <xdr:rowOff>373380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26670</xdr:colOff>
          <xdr:row>548</xdr:row>
          <xdr:rowOff>76200</xdr:rowOff>
        </xdr:from>
        <xdr:to>
          <xdr:col>34</xdr:col>
          <xdr:colOff>26670</xdr:colOff>
          <xdr:row>548</xdr:row>
          <xdr:rowOff>293370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72390</xdr:colOff>
          <xdr:row>563</xdr:row>
          <xdr:rowOff>110490</xdr:rowOff>
        </xdr:from>
        <xdr:to>
          <xdr:col>40</xdr:col>
          <xdr:colOff>60960</xdr:colOff>
          <xdr:row>563</xdr:row>
          <xdr:rowOff>323850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564</xdr:row>
          <xdr:rowOff>60960</xdr:rowOff>
        </xdr:from>
        <xdr:to>
          <xdr:col>40</xdr:col>
          <xdr:colOff>64770</xdr:colOff>
          <xdr:row>564</xdr:row>
          <xdr:rowOff>278130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565</xdr:row>
          <xdr:rowOff>0</xdr:rowOff>
        </xdr:from>
        <xdr:to>
          <xdr:col>40</xdr:col>
          <xdr:colOff>64770</xdr:colOff>
          <xdr:row>565</xdr:row>
          <xdr:rowOff>217170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543</xdr:row>
          <xdr:rowOff>83820</xdr:rowOff>
        </xdr:from>
        <xdr:to>
          <xdr:col>40</xdr:col>
          <xdr:colOff>60960</xdr:colOff>
          <xdr:row>543</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87630</xdr:colOff>
          <xdr:row>544</xdr:row>
          <xdr:rowOff>49530</xdr:rowOff>
        </xdr:from>
        <xdr:to>
          <xdr:col>40</xdr:col>
          <xdr:colOff>76200</xdr:colOff>
          <xdr:row>544</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102870</xdr:colOff>
          <xdr:row>587</xdr:row>
          <xdr:rowOff>114300</xdr:rowOff>
        </xdr:from>
        <xdr:to>
          <xdr:col>5</xdr:col>
          <xdr:colOff>87630</xdr:colOff>
          <xdr:row>587</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102870</xdr:colOff>
          <xdr:row>588</xdr:row>
          <xdr:rowOff>38100</xdr:rowOff>
        </xdr:from>
        <xdr:to>
          <xdr:col>5</xdr:col>
          <xdr:colOff>87630</xdr:colOff>
          <xdr:row>588</xdr:row>
          <xdr:rowOff>266700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87630</xdr:colOff>
          <xdr:row>591</xdr:row>
          <xdr:rowOff>64770</xdr:rowOff>
        </xdr:from>
        <xdr:to>
          <xdr:col>5</xdr:col>
          <xdr:colOff>76200</xdr:colOff>
          <xdr:row>591</xdr:row>
          <xdr:rowOff>278130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592</xdr:row>
          <xdr:rowOff>26670</xdr:rowOff>
        </xdr:from>
        <xdr:to>
          <xdr:col>5</xdr:col>
          <xdr:colOff>64770</xdr:colOff>
          <xdr:row>593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608</xdr:row>
          <xdr:rowOff>316230</xdr:rowOff>
        </xdr:from>
        <xdr:to>
          <xdr:col>61</xdr:col>
          <xdr:colOff>0</xdr:colOff>
          <xdr:row>611</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379</xdr:row>
          <xdr:rowOff>0</xdr:rowOff>
        </xdr:from>
        <xdr:to>
          <xdr:col>59</xdr:col>
          <xdr:colOff>87630</xdr:colOff>
          <xdr:row>380</xdr:row>
          <xdr:rowOff>49530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102870</xdr:colOff>
          <xdr:row>430</xdr:row>
          <xdr:rowOff>0</xdr:rowOff>
        </xdr:from>
        <xdr:to>
          <xdr:col>60</xdr:col>
          <xdr:colOff>0</xdr:colOff>
          <xdr:row>431</xdr:row>
          <xdr:rowOff>76200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102870</xdr:colOff>
          <xdr:row>35</xdr:row>
          <xdr:rowOff>49530</xdr:rowOff>
        </xdr:from>
        <xdr:to>
          <xdr:col>57</xdr:col>
          <xdr:colOff>87630</xdr:colOff>
          <xdr:row>36</xdr:row>
          <xdr:rowOff>240030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64770</xdr:colOff>
          <xdr:row>558</xdr:row>
          <xdr:rowOff>64770</xdr:rowOff>
        </xdr:from>
        <xdr:to>
          <xdr:col>54</xdr:col>
          <xdr:colOff>49530</xdr:colOff>
          <xdr:row>558</xdr:row>
          <xdr:rowOff>293370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620</xdr:row>
          <xdr:rowOff>0</xdr:rowOff>
        </xdr:from>
        <xdr:to>
          <xdr:col>51</xdr:col>
          <xdr:colOff>0</xdr:colOff>
          <xdr:row>625</xdr:row>
          <xdr:rowOff>87630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624</xdr:row>
          <xdr:rowOff>0</xdr:rowOff>
        </xdr:from>
        <xdr:to>
          <xdr:col>61</xdr:col>
          <xdr:colOff>0</xdr:colOff>
          <xdr:row>628</xdr:row>
          <xdr:rowOff>152400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628</xdr:row>
          <xdr:rowOff>0</xdr:rowOff>
        </xdr:from>
        <xdr:to>
          <xdr:col>61</xdr:col>
          <xdr:colOff>0</xdr:colOff>
          <xdr:row>634</xdr:row>
          <xdr:rowOff>179070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633</xdr:row>
          <xdr:rowOff>316230</xdr:rowOff>
        </xdr:from>
        <xdr:to>
          <xdr:col>61</xdr:col>
          <xdr:colOff>0</xdr:colOff>
          <xdr:row>638</xdr:row>
          <xdr:rowOff>64770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87630</xdr:colOff>
          <xdr:row>620</xdr:row>
          <xdr:rowOff>64770</xdr:rowOff>
        </xdr:from>
        <xdr:to>
          <xdr:col>47</xdr:col>
          <xdr:colOff>64770</xdr:colOff>
          <xdr:row>620</xdr:row>
          <xdr:rowOff>278130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102870</xdr:colOff>
          <xdr:row>620</xdr:row>
          <xdr:rowOff>316230</xdr:rowOff>
        </xdr:from>
        <xdr:to>
          <xdr:col>47</xdr:col>
          <xdr:colOff>87630</xdr:colOff>
          <xdr:row>622</xdr:row>
          <xdr:rowOff>11430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102870</xdr:colOff>
          <xdr:row>621</xdr:row>
          <xdr:rowOff>179070</xdr:rowOff>
        </xdr:from>
        <xdr:to>
          <xdr:col>47</xdr:col>
          <xdr:colOff>87630</xdr:colOff>
          <xdr:row>623</xdr:row>
          <xdr:rowOff>26671</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102870</xdr:colOff>
          <xdr:row>622</xdr:row>
          <xdr:rowOff>0</xdr:rowOff>
        </xdr:from>
        <xdr:to>
          <xdr:col>47</xdr:col>
          <xdr:colOff>87630</xdr:colOff>
          <xdr:row>623</xdr:row>
          <xdr:rowOff>26671</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49530</xdr:colOff>
          <xdr:row>624</xdr:row>
          <xdr:rowOff>179070</xdr:rowOff>
        </xdr:from>
        <xdr:to>
          <xdr:col>25</xdr:col>
          <xdr:colOff>26670</xdr:colOff>
          <xdr:row>626</xdr:row>
          <xdr:rowOff>26670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49530</xdr:colOff>
          <xdr:row>625</xdr:row>
          <xdr:rowOff>179070</xdr:rowOff>
        </xdr:from>
        <xdr:to>
          <xdr:col>25</xdr:col>
          <xdr:colOff>26670</xdr:colOff>
          <xdr:row>627</xdr:row>
          <xdr:rowOff>26670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624</xdr:row>
          <xdr:rowOff>179070</xdr:rowOff>
        </xdr:from>
        <xdr:to>
          <xdr:col>56</xdr:col>
          <xdr:colOff>102870</xdr:colOff>
          <xdr:row>626</xdr:row>
          <xdr:rowOff>11430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625</xdr:row>
          <xdr:rowOff>179070</xdr:rowOff>
        </xdr:from>
        <xdr:to>
          <xdr:col>56</xdr:col>
          <xdr:colOff>102870</xdr:colOff>
          <xdr:row>627</xdr:row>
          <xdr:rowOff>11430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630</xdr:row>
          <xdr:rowOff>0</xdr:rowOff>
        </xdr:from>
        <xdr:to>
          <xdr:col>47</xdr:col>
          <xdr:colOff>102870</xdr:colOff>
          <xdr:row>631</xdr:row>
          <xdr:rowOff>26670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630</xdr:row>
          <xdr:rowOff>179070</xdr:rowOff>
        </xdr:from>
        <xdr:to>
          <xdr:col>47</xdr:col>
          <xdr:colOff>102870</xdr:colOff>
          <xdr:row>632</xdr:row>
          <xdr:rowOff>11430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631</xdr:row>
          <xdr:rowOff>179070</xdr:rowOff>
        </xdr:from>
        <xdr:to>
          <xdr:col>47</xdr:col>
          <xdr:colOff>102870</xdr:colOff>
          <xdr:row>633</xdr:row>
          <xdr:rowOff>11430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635</xdr:row>
          <xdr:rowOff>140970</xdr:rowOff>
        </xdr:from>
        <xdr:to>
          <xdr:col>47</xdr:col>
          <xdr:colOff>102870</xdr:colOff>
          <xdr:row>635</xdr:row>
          <xdr:rowOff>369570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636</xdr:row>
          <xdr:rowOff>140970</xdr:rowOff>
        </xdr:from>
        <xdr:to>
          <xdr:col>47</xdr:col>
          <xdr:colOff>102870</xdr:colOff>
          <xdr:row>636</xdr:row>
          <xdr:rowOff>369570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637</xdr:row>
          <xdr:rowOff>140970</xdr:rowOff>
        </xdr:from>
        <xdr:to>
          <xdr:col>47</xdr:col>
          <xdr:colOff>102870</xdr:colOff>
          <xdr:row>637</xdr:row>
          <xdr:rowOff>369570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125730</xdr:colOff>
          <xdr:row>21</xdr:row>
          <xdr:rowOff>26670</xdr:rowOff>
        </xdr:from>
        <xdr:to>
          <xdr:col>10</xdr:col>
          <xdr:colOff>102870</xdr:colOff>
          <xdr:row>22</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102870</xdr:colOff>
          <xdr:row>537</xdr:row>
          <xdr:rowOff>49530</xdr:rowOff>
        </xdr:from>
        <xdr:to>
          <xdr:col>40</xdr:col>
          <xdr:colOff>87630</xdr:colOff>
          <xdr:row>537</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550</xdr:row>
          <xdr:rowOff>64770</xdr:rowOff>
        </xdr:from>
        <xdr:to>
          <xdr:col>58</xdr:col>
          <xdr:colOff>64770</xdr:colOff>
          <xdr:row>551</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49530</xdr:colOff>
          <xdr:row>551</xdr:row>
          <xdr:rowOff>201930</xdr:rowOff>
        </xdr:from>
        <xdr:to>
          <xdr:col>59</xdr:col>
          <xdr:colOff>38100</xdr:colOff>
          <xdr:row>551</xdr:row>
          <xdr:rowOff>369570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552</xdr:row>
          <xdr:rowOff>102870</xdr:rowOff>
        </xdr:from>
        <xdr:to>
          <xdr:col>58</xdr:col>
          <xdr:colOff>87630</xdr:colOff>
          <xdr:row>552</xdr:row>
          <xdr:rowOff>316230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554</xdr:row>
          <xdr:rowOff>11430</xdr:rowOff>
        </xdr:from>
        <xdr:to>
          <xdr:col>58</xdr:col>
          <xdr:colOff>64770</xdr:colOff>
          <xdr:row>554</xdr:row>
          <xdr:rowOff>255270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553</xdr:row>
          <xdr:rowOff>87630</xdr:rowOff>
        </xdr:from>
        <xdr:to>
          <xdr:col>58</xdr:col>
          <xdr:colOff>64770</xdr:colOff>
          <xdr:row>554</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428</xdr:row>
          <xdr:rowOff>64770</xdr:rowOff>
        </xdr:from>
        <xdr:to>
          <xdr:col>59</xdr:col>
          <xdr:colOff>87630</xdr:colOff>
          <xdr:row>429</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102870</xdr:colOff>
          <xdr:row>460</xdr:row>
          <xdr:rowOff>76200</xdr:rowOff>
        </xdr:from>
        <xdr:to>
          <xdr:col>60</xdr:col>
          <xdr:colOff>0</xdr:colOff>
          <xdr:row>461</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517</xdr:row>
          <xdr:rowOff>64770</xdr:rowOff>
        </xdr:from>
        <xdr:to>
          <xdr:col>59</xdr:col>
          <xdr:colOff>26670</xdr:colOff>
          <xdr:row>519</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545</xdr:row>
          <xdr:rowOff>236220</xdr:rowOff>
        </xdr:from>
        <xdr:to>
          <xdr:col>34</xdr:col>
          <xdr:colOff>57150</xdr:colOff>
          <xdr:row>545</xdr:row>
          <xdr:rowOff>453390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561</xdr:row>
          <xdr:rowOff>179070</xdr:rowOff>
        </xdr:from>
        <xdr:to>
          <xdr:col>40</xdr:col>
          <xdr:colOff>72390</xdr:colOff>
          <xdr:row>561</xdr:row>
          <xdr:rowOff>396240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562</xdr:row>
          <xdr:rowOff>80010</xdr:rowOff>
        </xdr:from>
        <xdr:to>
          <xdr:col>40</xdr:col>
          <xdr:colOff>64770</xdr:colOff>
          <xdr:row>562</xdr:row>
          <xdr:rowOff>308610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60</xdr:col>
          <xdr:colOff>11430</xdr:colOff>
          <xdr:row>35</xdr:row>
          <xdr:rowOff>0</xdr:rowOff>
        </xdr:to>
        <xdr:sp macro="" textlink="">
          <xdr:nvSpPr>
            <xdr:cNvPr id="1498" name="Group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87630</xdr:colOff>
          <xdr:row>33</xdr:row>
          <xdr:rowOff>49530</xdr:rowOff>
        </xdr:from>
        <xdr:to>
          <xdr:col>4</xdr:col>
          <xdr:colOff>11430</xdr:colOff>
          <xdr:row>34</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24</xdr:row>
          <xdr:rowOff>49530</xdr:rowOff>
        </xdr:from>
        <xdr:to>
          <xdr:col>4</xdr:col>
          <xdr:colOff>11430</xdr:colOff>
          <xdr:row>24</xdr:row>
          <xdr:rowOff>255270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34</xdr:row>
          <xdr:rowOff>49530</xdr:rowOff>
        </xdr:from>
        <xdr:to>
          <xdr:col>4</xdr:col>
          <xdr:colOff>11430</xdr:colOff>
          <xdr:row>35</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25</xdr:row>
          <xdr:rowOff>49530</xdr:rowOff>
        </xdr:from>
        <xdr:to>
          <xdr:col>4</xdr:col>
          <xdr:colOff>11430</xdr:colOff>
          <xdr:row>26</xdr:row>
          <xdr:rowOff>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27</xdr:row>
          <xdr:rowOff>49530</xdr:rowOff>
        </xdr:from>
        <xdr:to>
          <xdr:col>4</xdr:col>
          <xdr:colOff>11430</xdr:colOff>
          <xdr:row>28</xdr:row>
          <xdr:rowOff>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26</xdr:row>
          <xdr:rowOff>49530</xdr:rowOff>
        </xdr:from>
        <xdr:to>
          <xdr:col>4</xdr:col>
          <xdr:colOff>11430</xdr:colOff>
          <xdr:row>27</xdr:row>
          <xdr:rowOff>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29</xdr:row>
          <xdr:rowOff>49530</xdr:rowOff>
        </xdr:from>
        <xdr:to>
          <xdr:col>4</xdr:col>
          <xdr:colOff>11430</xdr:colOff>
          <xdr:row>30</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28</xdr:row>
          <xdr:rowOff>49530</xdr:rowOff>
        </xdr:from>
        <xdr:to>
          <xdr:col>4</xdr:col>
          <xdr:colOff>11430</xdr:colOff>
          <xdr:row>29</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30</xdr:row>
          <xdr:rowOff>49530</xdr:rowOff>
        </xdr:from>
        <xdr:to>
          <xdr:col>4</xdr:col>
          <xdr:colOff>11430</xdr:colOff>
          <xdr:row>31</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32</xdr:row>
          <xdr:rowOff>49530</xdr:rowOff>
        </xdr:from>
        <xdr:to>
          <xdr:col>4</xdr:col>
          <xdr:colOff>11430</xdr:colOff>
          <xdr:row>33</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87630</xdr:colOff>
          <xdr:row>31</xdr:row>
          <xdr:rowOff>49530</xdr:rowOff>
        </xdr:from>
        <xdr:to>
          <xdr:col>4</xdr:col>
          <xdr:colOff>11430</xdr:colOff>
          <xdr:row>32</xdr:row>
          <xdr:rowOff>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35</xdr:row>
          <xdr:rowOff>53340</xdr:rowOff>
        </xdr:from>
        <xdr:to>
          <xdr:col>48</xdr:col>
          <xdr:colOff>22860</xdr:colOff>
          <xdr:row>36</xdr:row>
          <xdr:rowOff>38100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548</xdr:row>
          <xdr:rowOff>64770</xdr:rowOff>
        </xdr:from>
        <xdr:to>
          <xdr:col>58</xdr:col>
          <xdr:colOff>64770</xdr:colOff>
          <xdr:row>549</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xdr:colOff>
          <xdr:row>533</xdr:row>
          <xdr:rowOff>45720</xdr:rowOff>
        </xdr:from>
        <xdr:to>
          <xdr:col>33</xdr:col>
          <xdr:colOff>83820</xdr:colOff>
          <xdr:row>533</xdr:row>
          <xdr:rowOff>262890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534</xdr:row>
          <xdr:rowOff>133350</xdr:rowOff>
        </xdr:from>
        <xdr:to>
          <xdr:col>33</xdr:col>
          <xdr:colOff>64770</xdr:colOff>
          <xdr:row>534</xdr:row>
          <xdr:rowOff>289560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547</xdr:row>
          <xdr:rowOff>156210</xdr:rowOff>
        </xdr:from>
        <xdr:to>
          <xdr:col>34</xdr:col>
          <xdr:colOff>30480</xdr:colOff>
          <xdr:row>547</xdr:row>
          <xdr:rowOff>369570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559</xdr:row>
          <xdr:rowOff>110490</xdr:rowOff>
        </xdr:from>
        <xdr:to>
          <xdr:col>34</xdr:col>
          <xdr:colOff>41910</xdr:colOff>
          <xdr:row>559</xdr:row>
          <xdr:rowOff>327660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560</xdr:row>
          <xdr:rowOff>83820</xdr:rowOff>
        </xdr:from>
        <xdr:to>
          <xdr:col>34</xdr:col>
          <xdr:colOff>26670</xdr:colOff>
          <xdr:row>560</xdr:row>
          <xdr:rowOff>300990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99060</xdr:colOff>
          <xdr:row>609</xdr:row>
          <xdr:rowOff>34290</xdr:rowOff>
        </xdr:from>
        <xdr:to>
          <xdr:col>56</xdr:col>
          <xdr:colOff>87630</xdr:colOff>
          <xdr:row>609</xdr:row>
          <xdr:rowOff>308610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610</xdr:row>
          <xdr:rowOff>26670</xdr:rowOff>
        </xdr:from>
        <xdr:to>
          <xdr:col>56</xdr:col>
          <xdr:colOff>95250</xdr:colOff>
          <xdr:row>610</xdr:row>
          <xdr:rowOff>300990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540</xdr:row>
          <xdr:rowOff>3810</xdr:rowOff>
        </xdr:from>
        <xdr:to>
          <xdr:col>40</xdr:col>
          <xdr:colOff>45720</xdr:colOff>
          <xdr:row>541</xdr:row>
          <xdr:rowOff>7620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728"/>
  <sheetViews>
    <sheetView showGridLines="0" tabSelected="1" view="pageBreakPreview" topLeftCell="A534" zoomScale="140" zoomScaleNormal="140" zoomScaleSheetLayoutView="140" workbookViewId="0">
      <selection activeCell="A537" sqref="A537:AD537"/>
    </sheetView>
  </sheetViews>
  <sheetFormatPr defaultColWidth="8.83984375" defaultRowHeight="14.4" x14ac:dyDescent="0.55000000000000004"/>
  <cols>
    <col min="1" max="1" width="0.83984375" customWidth="1"/>
    <col min="2" max="7" width="1.47265625" customWidth="1"/>
    <col min="8" max="8" width="2" customWidth="1"/>
    <col min="9" max="9" width="0.83984375" customWidth="1"/>
    <col min="10" max="11" width="2" customWidth="1"/>
    <col min="12" max="12" width="0.83984375" customWidth="1"/>
    <col min="13" max="14" width="2" customWidth="1"/>
    <col min="15" max="15" width="0.83984375" customWidth="1"/>
    <col min="16" max="19" width="2" customWidth="1"/>
    <col min="20" max="20" width="0.83984375" customWidth="1"/>
    <col min="21" max="24" width="2" customWidth="1"/>
    <col min="25" max="25" width="0.83984375" customWidth="1"/>
    <col min="26" max="26" width="2" customWidth="1"/>
    <col min="27" max="27" width="0.83984375" customWidth="1"/>
    <col min="28" max="29" width="2" customWidth="1"/>
    <col min="30" max="30" width="0.83984375" customWidth="1"/>
    <col min="31" max="60" width="1.47265625" customWidth="1"/>
    <col min="61" max="61" width="0.68359375" customWidth="1"/>
    <col min="62" max="62" width="0.47265625" customWidth="1"/>
  </cols>
  <sheetData>
    <row r="1" spans="1:61" ht="15.6" x14ac:dyDescent="0.6">
      <c r="G1" s="661" t="s">
        <v>0</v>
      </c>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row>
    <row r="2" spans="1:61" ht="20.399999999999999" x14ac:dyDescent="0.75">
      <c r="G2" s="662" t="s">
        <v>1</v>
      </c>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row>
    <row r="3" spans="1:61" ht="9.75" customHeight="1" x14ac:dyDescent="0.55000000000000004"/>
    <row r="4" spans="1:61" ht="20.399999999999999" x14ac:dyDescent="0.75">
      <c r="AQ4" s="672" t="s">
        <v>8</v>
      </c>
      <c r="AR4" s="672"/>
      <c r="AS4" s="672"/>
      <c r="AT4" s="672"/>
      <c r="AU4" s="672"/>
      <c r="AV4" s="672"/>
      <c r="AW4" s="672"/>
      <c r="AX4" s="672"/>
      <c r="AY4" s="672"/>
      <c r="AZ4" s="672"/>
      <c r="BA4" s="672"/>
      <c r="BB4" s="672"/>
      <c r="BC4" s="672"/>
      <c r="BD4" s="672"/>
      <c r="BE4" s="672"/>
      <c r="BF4" s="672"/>
      <c r="BG4" s="672"/>
      <c r="BH4" s="672"/>
      <c r="BI4" s="672"/>
    </row>
    <row r="5" spans="1:61" ht="7.5" customHeight="1" x14ac:dyDescent="0.55000000000000004"/>
    <row r="6" spans="1:61" ht="10.5" customHeight="1" x14ac:dyDescent="0.75">
      <c r="A6" s="560" t="s">
        <v>2</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8"/>
      <c r="AK6" s="677" t="s">
        <v>9</v>
      </c>
      <c r="AL6" s="677"/>
      <c r="AM6" s="677"/>
      <c r="AN6" s="677"/>
      <c r="AO6" s="677"/>
      <c r="AP6" s="677"/>
      <c r="AQ6" s="677"/>
      <c r="AR6" s="677"/>
      <c r="AS6" s="677"/>
      <c r="AT6" s="677"/>
      <c r="AU6" s="677"/>
      <c r="AV6" s="677"/>
      <c r="AW6" s="677"/>
      <c r="AX6" s="677"/>
      <c r="AY6" s="677"/>
      <c r="AZ6" s="677"/>
      <c r="BA6" s="677"/>
      <c r="BB6" s="677"/>
      <c r="BC6" s="677"/>
      <c r="BD6" s="677"/>
      <c r="BE6" s="677"/>
      <c r="BF6" s="677"/>
      <c r="BG6" s="677"/>
      <c r="BH6" s="677"/>
      <c r="BI6" s="678"/>
    </row>
    <row r="7" spans="1:61" ht="10.5" customHeight="1" x14ac:dyDescent="0.75">
      <c r="A7" s="67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7"/>
      <c r="AK7" s="670" t="s">
        <v>10</v>
      </c>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1"/>
    </row>
    <row r="8" spans="1:61" ht="9.75" customHeight="1" x14ac:dyDescent="0.55000000000000004">
      <c r="A8" s="663" t="s">
        <v>3</v>
      </c>
      <c r="B8" s="664"/>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9"/>
      <c r="AK8" s="688"/>
      <c r="AL8" s="689"/>
      <c r="AM8" s="689"/>
      <c r="AN8" s="689"/>
      <c r="AO8" s="689"/>
      <c r="AP8" s="689"/>
      <c r="AQ8" s="689"/>
      <c r="AR8" s="689"/>
      <c r="AS8" s="689"/>
      <c r="AT8" s="689"/>
      <c r="AU8" s="689"/>
      <c r="AV8" s="689"/>
      <c r="AW8" s="689"/>
      <c r="AX8" s="689"/>
      <c r="AY8" s="689"/>
      <c r="AZ8" s="689"/>
      <c r="BA8" s="689"/>
      <c r="BB8" s="689"/>
      <c r="BC8" s="689"/>
      <c r="BD8" s="689"/>
      <c r="BE8" s="689"/>
      <c r="BF8" s="689"/>
      <c r="BG8" s="689"/>
      <c r="BH8" s="689"/>
      <c r="BI8" s="690"/>
    </row>
    <row r="9" spans="1:61" ht="9.75" customHeight="1" x14ac:dyDescent="0.55000000000000004">
      <c r="A9" s="665" t="s">
        <v>4</v>
      </c>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10"/>
      <c r="AK9" s="691"/>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3"/>
    </row>
    <row r="10" spans="1:61" ht="6" customHeight="1" x14ac:dyDescent="0.55000000000000004">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55000000000000004">
      <c r="A11" s="668" t="s">
        <v>5</v>
      </c>
      <c r="B11" s="669"/>
      <c r="C11" s="669"/>
      <c r="D11" s="669"/>
      <c r="E11" s="669"/>
      <c r="F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10"/>
      <c r="AK11" s="679" t="s">
        <v>18</v>
      </c>
      <c r="AL11" s="680"/>
      <c r="AM11" s="680"/>
      <c r="AN11" s="680"/>
      <c r="AO11" s="680"/>
      <c r="AP11" s="680"/>
      <c r="AQ11" s="680"/>
      <c r="AR11" s="680"/>
      <c r="AS11" s="680"/>
      <c r="AT11" s="680"/>
      <c r="AU11" s="680"/>
      <c r="AV11" s="680"/>
      <c r="AW11" s="680"/>
      <c r="AX11" s="680"/>
      <c r="AY11" s="680"/>
      <c r="AZ11" s="680"/>
      <c r="BA11" s="680"/>
      <c r="BB11" s="680"/>
      <c r="BC11" s="680"/>
      <c r="BD11" s="680"/>
      <c r="BE11" s="680"/>
      <c r="BF11" s="680"/>
      <c r="BG11" s="680"/>
      <c r="BH11" s="680"/>
      <c r="BI11" s="681"/>
    </row>
    <row r="12" spans="1:61" ht="6.75" customHeight="1" x14ac:dyDescent="0.55000000000000004">
      <c r="A12" s="12"/>
      <c r="B12" s="6"/>
      <c r="C12" s="6"/>
      <c r="D12" s="6"/>
      <c r="E12" s="6"/>
      <c r="F12" s="6"/>
      <c r="AJ12" s="10"/>
      <c r="AK12" s="682" t="s">
        <v>19</v>
      </c>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4"/>
    </row>
    <row r="13" spans="1:61" ht="11.25" customHeight="1" x14ac:dyDescent="0.55000000000000004">
      <c r="A13" s="673" t="s">
        <v>7</v>
      </c>
      <c r="B13" s="674"/>
      <c r="C13" s="674"/>
      <c r="D13" s="674"/>
      <c r="E13" s="674"/>
      <c r="F13" s="674"/>
      <c r="G13" s="2"/>
      <c r="H13" s="654"/>
      <c r="I13" s="4"/>
      <c r="J13" s="654"/>
      <c r="K13" s="654"/>
      <c r="L13" s="3"/>
      <c r="M13" s="654"/>
      <c r="N13" s="654"/>
      <c r="O13" s="3"/>
      <c r="P13" s="654"/>
      <c r="Q13" s="654"/>
      <c r="R13" s="654"/>
      <c r="S13" s="654"/>
      <c r="T13" s="3"/>
      <c r="U13" s="654"/>
      <c r="V13" s="654"/>
      <c r="W13" s="654"/>
      <c r="X13" s="654"/>
      <c r="Y13" s="3"/>
      <c r="Z13" s="654"/>
      <c r="AA13" s="3"/>
      <c r="AB13" s="654"/>
      <c r="AC13" s="654"/>
      <c r="AD13" s="3"/>
      <c r="AE13" s="654"/>
      <c r="AF13" s="654"/>
      <c r="AG13" s="654"/>
      <c r="AH13" s="654"/>
      <c r="AI13" s="654"/>
      <c r="AJ13" s="13"/>
      <c r="AK13" s="685"/>
      <c r="AL13" s="686"/>
      <c r="AM13" s="686"/>
      <c r="AN13" s="686"/>
      <c r="AO13" s="686"/>
      <c r="AP13" s="686"/>
      <c r="AQ13" s="686"/>
      <c r="AR13" s="686"/>
      <c r="AS13" s="686"/>
      <c r="AT13" s="686"/>
      <c r="AU13" s="686"/>
      <c r="AV13" s="686"/>
      <c r="AW13" s="686"/>
      <c r="AX13" s="686"/>
      <c r="AY13" s="686"/>
      <c r="AZ13" s="686"/>
      <c r="BA13" s="686"/>
      <c r="BB13" s="686"/>
      <c r="BC13" s="686"/>
      <c r="BD13" s="686"/>
      <c r="BE13" s="686"/>
      <c r="BF13" s="686"/>
      <c r="BG13" s="686"/>
      <c r="BH13" s="686"/>
      <c r="BI13" s="687"/>
    </row>
    <row r="14" spans="1:61" ht="11.25" customHeight="1" x14ac:dyDescent="0.55000000000000004">
      <c r="A14" s="673" t="s">
        <v>6</v>
      </c>
      <c r="B14" s="674"/>
      <c r="C14" s="674"/>
      <c r="D14" s="674"/>
      <c r="E14" s="674"/>
      <c r="F14" s="674"/>
      <c r="H14" s="654"/>
      <c r="J14" s="654"/>
      <c r="K14" s="654"/>
      <c r="M14" s="654"/>
      <c r="N14" s="654"/>
      <c r="P14" s="654"/>
      <c r="Q14" s="654"/>
      <c r="R14" s="654"/>
      <c r="S14" s="654"/>
      <c r="U14" s="654"/>
      <c r="V14" s="654"/>
      <c r="W14" s="654"/>
      <c r="X14" s="654"/>
      <c r="Z14" s="654"/>
      <c r="AB14" s="654"/>
      <c r="AC14" s="654"/>
      <c r="AE14" s="654"/>
      <c r="AF14" s="654"/>
      <c r="AG14" s="654"/>
      <c r="AH14" s="654"/>
      <c r="AI14" s="654"/>
      <c r="AJ14" s="10"/>
      <c r="AK14" s="641"/>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3"/>
    </row>
    <row r="15" spans="1:61" ht="13.75" customHeight="1" x14ac:dyDescent="0.55000000000000004">
      <c r="A15" s="11"/>
      <c r="G15" s="708"/>
      <c r="H15" s="708"/>
      <c r="I15" s="708"/>
      <c r="J15" s="708"/>
      <c r="K15" s="708"/>
      <c r="L15" s="708"/>
      <c r="M15" s="708"/>
      <c r="N15" s="708"/>
      <c r="O15" s="708"/>
      <c r="P15" s="653"/>
      <c r="Q15" s="653"/>
      <c r="R15" s="653"/>
      <c r="S15" s="653"/>
      <c r="T15" s="14"/>
      <c r="U15" s="653"/>
      <c r="V15" s="653"/>
      <c r="W15" s="653"/>
      <c r="X15" s="653"/>
      <c r="Y15" s="708"/>
      <c r="Z15" s="708"/>
      <c r="AA15" s="708"/>
      <c r="AB15" s="653"/>
      <c r="AC15" s="653"/>
      <c r="AD15" s="14"/>
      <c r="AE15" s="653"/>
      <c r="AF15" s="653"/>
      <c r="AG15" s="653"/>
      <c r="AH15" s="653"/>
      <c r="AI15" s="653"/>
      <c r="AJ15" s="10"/>
      <c r="AK15" s="644"/>
      <c r="AL15" s="645"/>
      <c r="AM15" s="645"/>
      <c r="AN15" s="645"/>
      <c r="AO15" s="645"/>
      <c r="AP15" s="645"/>
      <c r="AQ15" s="645"/>
      <c r="AR15" s="645"/>
      <c r="AS15" s="645"/>
      <c r="AT15" s="645"/>
      <c r="AU15" s="645"/>
      <c r="AV15" s="645"/>
      <c r="AW15" s="645"/>
      <c r="AX15" s="645"/>
      <c r="AY15" s="645"/>
      <c r="AZ15" s="645"/>
      <c r="BA15" s="645"/>
      <c r="BB15" s="645"/>
      <c r="BC15" s="645"/>
      <c r="BD15" s="645"/>
      <c r="BE15" s="645"/>
      <c r="BF15" s="645"/>
      <c r="BG15" s="645"/>
      <c r="BH15" s="645"/>
      <c r="BI15" s="646"/>
    </row>
    <row r="16" spans="1:61" x14ac:dyDescent="0.55000000000000004">
      <c r="A16" s="709" t="s">
        <v>12</v>
      </c>
      <c r="B16" s="710"/>
      <c r="C16" s="710"/>
      <c r="D16" s="710"/>
      <c r="E16" s="710"/>
      <c r="F16" s="710"/>
      <c r="G16" s="710"/>
      <c r="H16" s="710"/>
      <c r="I16" s="5"/>
      <c r="J16" s="711"/>
      <c r="K16" s="712"/>
      <c r="L16" s="712"/>
      <c r="M16" s="712"/>
      <c r="N16" s="712"/>
      <c r="O16" s="712"/>
      <c r="P16" s="712"/>
      <c r="Q16" s="712"/>
      <c r="R16" s="712"/>
      <c r="S16" s="712"/>
      <c r="T16" s="712"/>
      <c r="U16" s="713"/>
      <c r="V16" s="5"/>
      <c r="AJ16" s="15"/>
      <c r="AK16" s="644"/>
      <c r="AL16" s="645"/>
      <c r="AM16" s="645"/>
      <c r="AN16" s="645"/>
      <c r="AO16" s="645"/>
      <c r="AP16" s="645"/>
      <c r="AQ16" s="645"/>
      <c r="AR16" s="645"/>
      <c r="AS16" s="645"/>
      <c r="AT16" s="645"/>
      <c r="AU16" s="645"/>
      <c r="AV16" s="645"/>
      <c r="AW16" s="645"/>
      <c r="AX16" s="645"/>
      <c r="AY16" s="645"/>
      <c r="AZ16" s="645"/>
      <c r="BA16" s="645"/>
      <c r="BB16" s="645"/>
      <c r="BC16" s="645"/>
      <c r="BD16" s="645"/>
      <c r="BE16" s="645"/>
      <c r="BF16" s="645"/>
      <c r="BG16" s="645"/>
      <c r="BH16" s="645"/>
      <c r="BI16" s="646"/>
    </row>
    <row r="17" spans="1:61" x14ac:dyDescent="0.55000000000000004">
      <c r="A17" s="709" t="s">
        <v>13</v>
      </c>
      <c r="B17" s="710"/>
      <c r="C17" s="710"/>
      <c r="D17" s="710"/>
      <c r="E17" s="710"/>
      <c r="F17" s="710"/>
      <c r="G17" s="710"/>
      <c r="H17" s="710"/>
      <c r="I17" s="710"/>
      <c r="J17" s="710"/>
      <c r="K17" s="710"/>
      <c r="L17" s="710"/>
      <c r="M17" s="710"/>
      <c r="N17" s="710"/>
      <c r="O17" s="710"/>
      <c r="P17" s="710"/>
      <c r="Q17" s="710"/>
      <c r="R17" s="710"/>
      <c r="S17" s="710"/>
      <c r="T17" s="710"/>
      <c r="U17" s="710"/>
      <c r="V17" s="710"/>
      <c r="AJ17" s="10"/>
      <c r="AK17" s="644"/>
      <c r="AL17" s="645"/>
      <c r="AM17" s="645"/>
      <c r="AN17" s="645"/>
      <c r="AO17" s="645"/>
      <c r="AP17" s="645"/>
      <c r="AQ17" s="645"/>
      <c r="AR17" s="645"/>
      <c r="AS17" s="645"/>
      <c r="AT17" s="645"/>
      <c r="AU17" s="645"/>
      <c r="AV17" s="645"/>
      <c r="AW17" s="645"/>
      <c r="AX17" s="645"/>
      <c r="AY17" s="645"/>
      <c r="AZ17" s="645"/>
      <c r="BA17" s="645"/>
      <c r="BB17" s="645"/>
      <c r="BC17" s="645"/>
      <c r="BD17" s="645"/>
      <c r="BE17" s="645"/>
      <c r="BF17" s="645"/>
      <c r="BG17" s="645"/>
      <c r="BH17" s="645"/>
      <c r="BI17" s="646"/>
    </row>
    <row r="18" spans="1:61" x14ac:dyDescent="0.55000000000000004">
      <c r="A18" s="709" t="s">
        <v>14</v>
      </c>
      <c r="B18" s="710"/>
      <c r="C18" s="710"/>
      <c r="D18" s="710"/>
      <c r="E18" s="710"/>
      <c r="F18" s="710"/>
      <c r="G18" s="710"/>
      <c r="H18" s="710"/>
      <c r="I18" s="5"/>
      <c r="J18" s="5"/>
      <c r="K18" s="5"/>
      <c r="L18" s="5"/>
      <c r="M18" s="5"/>
      <c r="N18" s="5"/>
      <c r="O18" s="5"/>
      <c r="P18" s="5"/>
      <c r="Q18" s="5"/>
      <c r="R18" s="5"/>
      <c r="S18" s="5"/>
      <c r="T18" s="5"/>
      <c r="U18" s="5"/>
      <c r="V18" s="5"/>
      <c r="AJ18" s="10"/>
      <c r="AK18" s="644"/>
      <c r="AL18" s="645"/>
      <c r="AM18" s="645"/>
      <c r="AN18" s="645"/>
      <c r="AO18" s="645"/>
      <c r="AP18" s="645"/>
      <c r="AQ18" s="645"/>
      <c r="AR18" s="645"/>
      <c r="AS18" s="645"/>
      <c r="AT18" s="645"/>
      <c r="AU18" s="645"/>
      <c r="AV18" s="645"/>
      <c r="AW18" s="645"/>
      <c r="AX18" s="645"/>
      <c r="AY18" s="645"/>
      <c r="AZ18" s="645"/>
      <c r="BA18" s="645"/>
      <c r="BB18" s="645"/>
      <c r="BC18" s="645"/>
      <c r="BD18" s="645"/>
      <c r="BE18" s="645"/>
      <c r="BF18" s="645"/>
      <c r="BG18" s="645"/>
      <c r="BH18" s="645"/>
      <c r="BI18" s="646"/>
    </row>
    <row r="19" spans="1:61" x14ac:dyDescent="0.55000000000000004">
      <c r="A19" s="718" t="s">
        <v>17</v>
      </c>
      <c r="B19" s="719"/>
      <c r="C19" s="719"/>
      <c r="D19" s="719"/>
      <c r="E19" s="719"/>
      <c r="F19" s="719"/>
      <c r="G19" s="719"/>
      <c r="H19" s="719"/>
      <c r="I19" s="719"/>
      <c r="J19" s="719"/>
      <c r="K19" s="719"/>
      <c r="L19" s="719"/>
      <c r="M19" s="719"/>
      <c r="N19" s="719"/>
      <c r="O19" s="719"/>
      <c r="P19" s="719"/>
      <c r="Q19" s="719"/>
      <c r="R19" s="719"/>
      <c r="S19" s="719"/>
      <c r="T19" s="719"/>
      <c r="U19" s="719"/>
      <c r="V19" s="719"/>
      <c r="W19" s="16"/>
      <c r="X19" s="16"/>
      <c r="Y19" s="16"/>
      <c r="Z19" s="16"/>
      <c r="AA19" s="16"/>
      <c r="AB19" s="16"/>
      <c r="AC19" s="16"/>
      <c r="AD19" s="16"/>
      <c r="AE19" s="16"/>
      <c r="AF19" s="16"/>
      <c r="AG19" s="16"/>
      <c r="AH19" s="16"/>
      <c r="AI19" s="16"/>
      <c r="AJ19" s="17"/>
      <c r="AK19" s="647"/>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9"/>
    </row>
    <row r="20" spans="1:61" ht="15.75" customHeight="1" x14ac:dyDescent="0.55000000000000004">
      <c r="A20" s="714" t="s">
        <v>15</v>
      </c>
      <c r="B20" s="714"/>
      <c r="C20" s="714"/>
      <c r="D20" s="714"/>
      <c r="E20" s="714"/>
      <c r="F20" s="714"/>
      <c r="G20" s="714"/>
      <c r="H20" s="714"/>
      <c r="I20" s="714"/>
      <c r="J20" s="714"/>
      <c r="K20" s="714"/>
      <c r="L20" s="714"/>
      <c r="M20" s="714"/>
      <c r="N20" s="714"/>
      <c r="O20" s="714"/>
      <c r="P20" s="714"/>
      <c r="Q20" s="714"/>
      <c r="BB20" s="149"/>
      <c r="BC20" s="149"/>
      <c r="BD20" s="150"/>
      <c r="BH20" s="150" t="s">
        <v>432</v>
      </c>
    </row>
    <row r="21" spans="1:61" ht="20.399999999999999" x14ac:dyDescent="0.55000000000000004">
      <c r="A21" s="560" t="s">
        <v>16</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2"/>
    </row>
    <row r="22" spans="1:61" ht="19.5" customHeight="1" x14ac:dyDescent="0.55000000000000004">
      <c r="A22" s="21"/>
      <c r="B22" s="419" t="s">
        <v>20</v>
      </c>
      <c r="C22" s="419"/>
      <c r="D22" s="419"/>
      <c r="E22" s="419"/>
      <c r="F22" s="419"/>
      <c r="G22" s="419"/>
      <c r="H22" s="419"/>
      <c r="I22" s="22"/>
      <c r="J22" s="22"/>
      <c r="K22" s="715" t="s">
        <v>433</v>
      </c>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c r="AZ22" s="716"/>
      <c r="BA22" s="716"/>
      <c r="BB22" s="716"/>
      <c r="BC22" s="716"/>
      <c r="BD22" s="716"/>
      <c r="BE22" s="716"/>
      <c r="BF22" s="716"/>
      <c r="BG22" s="716"/>
      <c r="BH22" s="716"/>
      <c r="BI22" s="717"/>
    </row>
    <row r="23" spans="1:61" ht="15" customHeight="1" x14ac:dyDescent="0.55000000000000004">
      <c r="A23" s="21"/>
      <c r="B23" s="22"/>
      <c r="C23" s="22"/>
      <c r="D23" s="22"/>
      <c r="E23" s="22"/>
      <c r="F23" s="22"/>
      <c r="G23" s="22"/>
      <c r="H23" s="639" t="s">
        <v>426</v>
      </c>
      <c r="I23" s="639"/>
      <c r="J23" s="639"/>
      <c r="K23" s="639"/>
      <c r="L23" s="639"/>
      <c r="M23" s="639"/>
      <c r="N23" s="639"/>
      <c r="O23" s="639"/>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3"/>
    </row>
    <row r="24" spans="1:61" ht="2.25" hidden="1" customHeight="1" x14ac:dyDescent="0.55000000000000004">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3"/>
    </row>
    <row r="25" spans="1:61" ht="26.4" customHeight="1" x14ac:dyDescent="0.55000000000000004">
      <c r="A25" s="21"/>
      <c r="B25" s="22"/>
      <c r="C25" s="22"/>
      <c r="D25" s="22"/>
      <c r="E25" s="638" t="s">
        <v>434</v>
      </c>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c r="AZ25" s="638"/>
      <c r="BA25" s="638"/>
      <c r="BB25" s="638"/>
      <c r="BC25" s="638"/>
      <c r="BD25" s="638"/>
      <c r="BE25" s="638"/>
      <c r="BF25" s="638"/>
      <c r="BG25" s="638"/>
      <c r="BH25" s="638"/>
      <c r="BI25" s="650"/>
    </row>
    <row r="26" spans="1:61" ht="20.7" customHeight="1" x14ac:dyDescent="0.55000000000000004">
      <c r="A26" s="21"/>
      <c r="B26" s="22"/>
      <c r="C26" s="22"/>
      <c r="D26" s="22"/>
      <c r="E26" s="638" t="s">
        <v>435</v>
      </c>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8"/>
      <c r="BB26" s="638"/>
      <c r="BC26" s="638"/>
      <c r="BD26" s="638"/>
      <c r="BE26" s="638"/>
      <c r="BF26" s="638"/>
      <c r="BG26" s="638"/>
      <c r="BH26" s="638"/>
      <c r="BI26" s="650"/>
    </row>
    <row r="27" spans="1:61" ht="33.299999999999997" customHeight="1" x14ac:dyDescent="0.55000000000000004">
      <c r="A27" s="21"/>
      <c r="B27" s="22"/>
      <c r="C27" s="22"/>
      <c r="D27" s="22"/>
      <c r="E27" s="638" t="s">
        <v>436</v>
      </c>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8"/>
      <c r="BE27" s="638"/>
      <c r="BF27" s="638"/>
      <c r="BG27" s="638"/>
      <c r="BH27" s="638"/>
      <c r="BI27" s="650"/>
    </row>
    <row r="28" spans="1:61" ht="20.05" customHeight="1" x14ac:dyDescent="0.55000000000000004">
      <c r="A28" s="21"/>
      <c r="B28" s="22"/>
      <c r="C28" s="22"/>
      <c r="D28" s="22"/>
      <c r="E28" s="651" t="s">
        <v>437</v>
      </c>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1"/>
      <c r="BH28" s="651"/>
      <c r="BI28" s="652"/>
    </row>
    <row r="29" spans="1:61" ht="20.7" customHeight="1" x14ac:dyDescent="0.55000000000000004">
      <c r="A29" s="21"/>
      <c r="B29" s="22"/>
      <c r="C29" s="22"/>
      <c r="D29" s="22"/>
      <c r="E29" s="638" t="s">
        <v>438</v>
      </c>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8"/>
      <c r="BB29" s="638"/>
      <c r="BC29" s="638"/>
      <c r="BD29" s="638"/>
      <c r="BE29" s="638"/>
      <c r="BF29" s="638"/>
      <c r="BG29" s="638"/>
      <c r="BH29" s="638"/>
      <c r="BI29" s="148"/>
    </row>
    <row r="30" spans="1:61" ht="17.7" customHeight="1" x14ac:dyDescent="0.55000000000000004">
      <c r="A30" s="21"/>
      <c r="B30" s="22"/>
      <c r="C30" s="22"/>
      <c r="D30" s="22"/>
      <c r="E30" s="638" t="s">
        <v>439</v>
      </c>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2"/>
    </row>
    <row r="31" spans="1:61" ht="27.6" customHeight="1" x14ac:dyDescent="0.55000000000000004">
      <c r="A31" s="21"/>
      <c r="B31" s="22"/>
      <c r="C31" s="22"/>
      <c r="D31" s="22"/>
      <c r="E31" s="638" t="s">
        <v>440</v>
      </c>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38"/>
      <c r="BA31" s="638"/>
      <c r="BB31" s="638"/>
      <c r="BC31" s="638"/>
      <c r="BD31" s="638"/>
      <c r="BE31" s="638"/>
      <c r="BF31" s="638"/>
      <c r="BG31" s="638"/>
      <c r="BH31" s="638"/>
      <c r="BI31" s="650"/>
    </row>
    <row r="32" spans="1:61" ht="18.600000000000001" customHeight="1" x14ac:dyDescent="0.55000000000000004">
      <c r="A32" s="21"/>
      <c r="B32" s="22"/>
      <c r="C32" s="22"/>
      <c r="D32" s="22"/>
      <c r="E32" s="638" t="s">
        <v>441</v>
      </c>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2"/>
    </row>
    <row r="33" spans="1:61" ht="20.05" customHeight="1" x14ac:dyDescent="0.55000000000000004">
      <c r="A33" s="21"/>
      <c r="B33" s="22"/>
      <c r="C33" s="22"/>
      <c r="D33" s="22"/>
      <c r="E33" s="651" t="s">
        <v>442</v>
      </c>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2"/>
    </row>
    <row r="34" spans="1:61" ht="30.6" customHeight="1" x14ac:dyDescent="0.55000000000000004">
      <c r="A34" s="21"/>
      <c r="B34" s="22"/>
      <c r="C34" s="22"/>
      <c r="D34" s="22"/>
      <c r="E34" s="638" t="s">
        <v>443</v>
      </c>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c r="BF34" s="638"/>
      <c r="BG34" s="638"/>
      <c r="BH34" s="638"/>
      <c r="BI34" s="650"/>
    </row>
    <row r="35" spans="1:61" ht="19.5" customHeight="1" x14ac:dyDescent="0.55000000000000004">
      <c r="A35" s="21"/>
      <c r="B35" s="22"/>
      <c r="C35" s="22"/>
      <c r="D35" s="22"/>
      <c r="E35" s="638" t="s">
        <v>444</v>
      </c>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2"/>
    </row>
    <row r="36" spans="1:61" ht="21" customHeight="1" x14ac:dyDescent="0.55000000000000004">
      <c r="A36" s="21"/>
      <c r="B36" s="637" t="s">
        <v>445</v>
      </c>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c r="AM36" s="637"/>
      <c r="AN36" s="637"/>
      <c r="AO36" s="637"/>
      <c r="AP36" s="637"/>
      <c r="AQ36" s="637"/>
      <c r="AR36" s="637"/>
      <c r="AS36" s="637"/>
      <c r="AT36" s="637"/>
      <c r="AU36" s="22"/>
      <c r="AV36" s="22"/>
      <c r="AW36" s="553" t="s">
        <v>281</v>
      </c>
      <c r="AX36" s="553"/>
      <c r="AY36" s="553"/>
      <c r="AZ36" s="553"/>
      <c r="BA36" s="553"/>
      <c r="BB36" s="553"/>
      <c r="BC36" s="553"/>
      <c r="BD36" s="553"/>
      <c r="BE36" s="553"/>
      <c r="BF36" s="553"/>
      <c r="BG36" s="553"/>
      <c r="BH36" s="553"/>
      <c r="BI36" s="23"/>
    </row>
    <row r="37" spans="1:61" s="1" customFormat="1" ht="19.5" customHeight="1" x14ac:dyDescent="0.55000000000000004">
      <c r="A37" s="113"/>
      <c r="B37" s="635" t="s">
        <v>21</v>
      </c>
      <c r="C37" s="635"/>
      <c r="D37" s="635"/>
      <c r="E37" s="635"/>
      <c r="F37" s="635"/>
      <c r="G37" s="635"/>
      <c r="H37" s="635"/>
      <c r="I37" s="635"/>
      <c r="J37" s="635"/>
      <c r="K37" s="635"/>
      <c r="L37" s="635"/>
      <c r="M37" s="635"/>
      <c r="N37" s="635"/>
      <c r="O37" s="635"/>
      <c r="P37" s="635"/>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628"/>
      <c r="AX37" s="628"/>
      <c r="AY37" s="628"/>
      <c r="AZ37" s="628"/>
      <c r="BA37" s="628"/>
      <c r="BB37" s="628"/>
      <c r="BC37" s="628"/>
      <c r="BD37" s="628"/>
      <c r="BE37" s="628"/>
      <c r="BF37" s="628"/>
      <c r="BG37" s="628"/>
      <c r="BH37" s="628"/>
      <c r="BI37" s="115"/>
    </row>
    <row r="38" spans="1:61" ht="24" customHeight="1" x14ac:dyDescent="0.55000000000000004">
      <c r="A38" s="116"/>
      <c r="B38" s="696"/>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697"/>
      <c r="BG38" s="697"/>
      <c r="BH38" s="698"/>
      <c r="BI38" s="117"/>
    </row>
    <row r="39" spans="1:61" s="1" customFormat="1" ht="24" customHeight="1" x14ac:dyDescent="0.55000000000000004">
      <c r="A39" s="113"/>
      <c r="B39" s="635" t="s">
        <v>22</v>
      </c>
      <c r="C39" s="635"/>
      <c r="D39" s="635"/>
      <c r="E39" s="635"/>
      <c r="F39" s="635"/>
      <c r="G39" s="635"/>
      <c r="H39" s="635"/>
      <c r="I39" s="635"/>
      <c r="J39" s="635"/>
      <c r="K39" s="635"/>
      <c r="L39" s="635"/>
      <c r="M39" s="635"/>
      <c r="N39" s="635"/>
      <c r="O39" s="635"/>
      <c r="P39" s="635"/>
      <c r="Q39" s="635"/>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5"/>
    </row>
    <row r="40" spans="1:61" ht="15.75" customHeight="1" x14ac:dyDescent="0.55000000000000004">
      <c r="A40" s="116"/>
      <c r="B40" s="699"/>
      <c r="C40" s="700"/>
      <c r="D40" s="700"/>
      <c r="E40" s="700"/>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1"/>
      <c r="BI40" s="117"/>
    </row>
    <row r="41" spans="1:61" ht="9" customHeight="1" x14ac:dyDescent="0.55000000000000004">
      <c r="A41" s="116"/>
      <c r="B41" s="702"/>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3"/>
      <c r="BG41" s="703"/>
      <c r="BH41" s="704"/>
      <c r="BI41" s="117"/>
    </row>
    <row r="42" spans="1:61" ht="4.5" customHeight="1" x14ac:dyDescent="0.55000000000000004">
      <c r="A42" s="116"/>
      <c r="B42" s="702"/>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4"/>
      <c r="BI42" s="117"/>
    </row>
    <row r="43" spans="1:61" ht="15.75" customHeight="1" x14ac:dyDescent="0.55000000000000004">
      <c r="A43" s="116"/>
      <c r="B43" s="705"/>
      <c r="C43" s="706"/>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7"/>
      <c r="BI43" s="117"/>
    </row>
    <row r="44" spans="1:61" s="1" customFormat="1" ht="22.75" customHeight="1" x14ac:dyDescent="0.55000000000000004">
      <c r="A44" s="118"/>
      <c r="B44" s="635" t="s">
        <v>23</v>
      </c>
      <c r="C44" s="635"/>
      <c r="D44" s="635"/>
      <c r="E44" s="635"/>
      <c r="F44" s="635"/>
      <c r="G44" s="635"/>
      <c r="H44" s="635"/>
      <c r="I44" s="635"/>
      <c r="J44" s="635"/>
      <c r="K44" s="635"/>
      <c r="L44" s="635"/>
      <c r="M44" s="635"/>
      <c r="N44" s="635"/>
      <c r="O44" s="635"/>
      <c r="P44" s="635"/>
      <c r="Q44" s="635"/>
      <c r="R44" s="635"/>
      <c r="S44" s="635"/>
      <c r="T44" s="635"/>
      <c r="U44" s="635"/>
      <c r="V44" s="635"/>
      <c r="W44" s="635"/>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20"/>
    </row>
    <row r="45" spans="1:61" x14ac:dyDescent="0.55000000000000004">
      <c r="A45" s="116"/>
      <c r="B45" s="699"/>
      <c r="C45" s="700"/>
      <c r="D45" s="700"/>
      <c r="E45" s="700"/>
      <c r="F45" s="700"/>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1"/>
      <c r="BI45" s="117"/>
    </row>
    <row r="46" spans="1:61" x14ac:dyDescent="0.55000000000000004">
      <c r="A46" s="116"/>
      <c r="B46" s="702"/>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03"/>
      <c r="AY46" s="703"/>
      <c r="AZ46" s="703"/>
      <c r="BA46" s="703"/>
      <c r="BB46" s="703"/>
      <c r="BC46" s="703"/>
      <c r="BD46" s="703"/>
      <c r="BE46" s="703"/>
      <c r="BF46" s="703"/>
      <c r="BG46" s="703"/>
      <c r="BH46" s="704"/>
      <c r="BI46" s="117"/>
    </row>
    <row r="47" spans="1:61" x14ac:dyDescent="0.55000000000000004">
      <c r="A47" s="116"/>
      <c r="B47" s="702"/>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4"/>
      <c r="BI47" s="117"/>
    </row>
    <row r="48" spans="1:61" x14ac:dyDescent="0.55000000000000004">
      <c r="A48" s="116"/>
      <c r="B48" s="702"/>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4"/>
      <c r="BI48" s="117"/>
    </row>
    <row r="49" spans="1:61" x14ac:dyDescent="0.55000000000000004">
      <c r="A49" s="116"/>
      <c r="B49" s="702"/>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3"/>
      <c r="AS49" s="703"/>
      <c r="AT49" s="703"/>
      <c r="AU49" s="703"/>
      <c r="AV49" s="703"/>
      <c r="AW49" s="703"/>
      <c r="AX49" s="703"/>
      <c r="AY49" s="703"/>
      <c r="AZ49" s="703"/>
      <c r="BA49" s="703"/>
      <c r="BB49" s="703"/>
      <c r="BC49" s="703"/>
      <c r="BD49" s="703"/>
      <c r="BE49" s="703"/>
      <c r="BF49" s="703"/>
      <c r="BG49" s="703"/>
      <c r="BH49" s="704"/>
      <c r="BI49" s="117"/>
    </row>
    <row r="50" spans="1:61" x14ac:dyDescent="0.55000000000000004">
      <c r="A50" s="116"/>
      <c r="B50" s="705"/>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7"/>
      <c r="BI50" s="117"/>
    </row>
    <row r="51" spans="1:61" ht="5.25" customHeight="1" x14ac:dyDescent="0.55000000000000004">
      <c r="A51" s="12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3"/>
    </row>
    <row r="52" spans="1:61" x14ac:dyDescent="0.55000000000000004">
      <c r="A52" s="18"/>
      <c r="B52" s="19"/>
      <c r="C52" s="660" t="s">
        <v>24</v>
      </c>
      <c r="D52" s="660"/>
      <c r="E52" s="660"/>
      <c r="F52" s="660"/>
      <c r="G52" s="660"/>
      <c r="H52" s="660"/>
      <c r="I52" s="660"/>
      <c r="J52" s="660"/>
      <c r="K52" s="660"/>
      <c r="L52" s="660"/>
      <c r="M52" s="660"/>
      <c r="N52" s="660"/>
      <c r="O52" s="660"/>
      <c r="P52" s="660"/>
      <c r="Q52" s="660"/>
      <c r="R52" s="660"/>
      <c r="S52" s="660"/>
      <c r="T52" s="660"/>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20"/>
    </row>
    <row r="53" spans="1:61" ht="6" customHeight="1" x14ac:dyDescent="0.55000000000000004">
      <c r="A53" s="426"/>
      <c r="B53" s="427"/>
      <c r="C53" s="427"/>
      <c r="D53" s="427"/>
      <c r="E53" s="427"/>
      <c r="F53" s="427"/>
      <c r="G53" s="427"/>
      <c r="H53" s="427"/>
      <c r="I53" s="427"/>
      <c r="J53" s="427"/>
      <c r="K53" s="427"/>
      <c r="L53" s="427"/>
      <c r="M53" s="427"/>
      <c r="N53" s="427"/>
      <c r="O53" s="427"/>
      <c r="P53" s="427"/>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x14ac:dyDescent="0.55000000000000004">
      <c r="A54" s="694" t="s">
        <v>25</v>
      </c>
      <c r="B54" s="695"/>
      <c r="C54" s="695"/>
      <c r="D54" s="695"/>
      <c r="E54" s="695"/>
      <c r="F54" s="695"/>
      <c r="G54" s="695"/>
      <c r="H54" s="695"/>
      <c r="I54" s="695"/>
      <c r="J54" s="695"/>
      <c r="K54" s="695"/>
      <c r="L54" s="695"/>
      <c r="M54" s="695"/>
      <c r="N54" s="657"/>
      <c r="O54" s="658"/>
      <c r="P54" s="658"/>
      <c r="Q54" s="658"/>
      <c r="R54" s="658"/>
      <c r="S54" s="658"/>
      <c r="T54" s="658"/>
      <c r="U54" s="658"/>
      <c r="V54" s="658"/>
      <c r="W54" s="658"/>
      <c r="X54" s="658"/>
      <c r="Y54" s="658"/>
      <c r="Z54" s="659"/>
      <c r="AA54" s="30"/>
      <c r="AB54" s="655" t="s">
        <v>422</v>
      </c>
      <c r="AC54" s="655"/>
      <c r="AD54" s="655"/>
      <c r="AE54" s="655"/>
      <c r="AF54" s="655"/>
      <c r="AG54" s="655"/>
      <c r="AH54" s="655"/>
      <c r="AI54" s="655"/>
      <c r="AJ54" s="655"/>
      <c r="AK54" s="655"/>
      <c r="AL54" s="655"/>
      <c r="AM54" s="655"/>
      <c r="AN54" s="655"/>
      <c r="AO54" s="656"/>
      <c r="AP54" s="657"/>
      <c r="AQ54" s="658"/>
      <c r="AR54" s="658"/>
      <c r="AS54" s="658"/>
      <c r="AT54" s="658"/>
      <c r="AU54" s="658"/>
      <c r="AV54" s="658"/>
      <c r="AW54" s="658"/>
      <c r="AX54" s="658"/>
      <c r="AY54" s="658"/>
      <c r="AZ54" s="658"/>
      <c r="BA54" s="658"/>
      <c r="BB54" s="658"/>
      <c r="BC54" s="658"/>
      <c r="BD54" s="658"/>
      <c r="BE54" s="658"/>
      <c r="BF54" s="658"/>
      <c r="BG54" s="658"/>
      <c r="BH54" s="659"/>
      <c r="BI54" s="35"/>
    </row>
    <row r="55" spans="1:61" ht="7.5" customHeight="1" x14ac:dyDescent="0.55000000000000004">
      <c r="A55" s="36"/>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5"/>
    </row>
    <row r="56" spans="1:61" ht="18.75" customHeight="1" x14ac:dyDescent="0.55000000000000004">
      <c r="A56" s="36"/>
      <c r="B56" s="640" t="s">
        <v>26</v>
      </c>
      <c r="C56" s="636"/>
      <c r="D56" s="636"/>
      <c r="E56" s="636"/>
      <c r="F56" s="636"/>
      <c r="G56" s="636"/>
      <c r="H56" s="636"/>
      <c r="I56" s="636"/>
      <c r="J56" s="636"/>
      <c r="K56" s="636"/>
      <c r="L56" s="636"/>
      <c r="M56" s="636"/>
      <c r="N56" s="636"/>
      <c r="O56" s="28"/>
      <c r="P56" s="636" t="s">
        <v>11</v>
      </c>
      <c r="Q56" s="636"/>
      <c r="R56" s="636"/>
      <c r="S56" s="636"/>
      <c r="T56" s="636"/>
      <c r="U56" s="636"/>
      <c r="V56" s="636"/>
      <c r="W56" s="636"/>
      <c r="X56" s="636"/>
      <c r="Y56" s="636"/>
      <c r="Z56" s="636"/>
      <c r="AA56" s="28"/>
      <c r="AB56" s="636" t="s">
        <v>27</v>
      </c>
      <c r="AC56" s="636"/>
      <c r="AD56" s="636"/>
      <c r="AE56" s="636"/>
      <c r="AF56" s="636"/>
      <c r="AG56" s="636"/>
      <c r="AH56" s="636"/>
      <c r="AI56" s="636"/>
      <c r="AJ56" s="636"/>
      <c r="AK56" s="636"/>
      <c r="AL56" s="636"/>
      <c r="AM56" s="28"/>
      <c r="AN56" s="636" t="s">
        <v>28</v>
      </c>
      <c r="AO56" s="636"/>
      <c r="AP56" s="636"/>
      <c r="AQ56" s="636"/>
      <c r="AR56" s="636"/>
      <c r="AS56" s="636"/>
      <c r="AT56" s="636"/>
      <c r="AU56" s="636"/>
      <c r="AV56" s="636"/>
      <c r="AW56" s="636"/>
      <c r="AX56" s="28"/>
      <c r="AY56" s="636" t="s">
        <v>28</v>
      </c>
      <c r="AZ56" s="636"/>
      <c r="BA56" s="636"/>
      <c r="BB56" s="636"/>
      <c r="BC56" s="636"/>
      <c r="BD56" s="636"/>
      <c r="BE56" s="636"/>
      <c r="BF56" s="636"/>
      <c r="BG56" s="636"/>
      <c r="BH56" s="29"/>
      <c r="BI56" s="35"/>
    </row>
    <row r="57" spans="1:61" ht="4.75" customHeight="1" x14ac:dyDescent="0.55000000000000004">
      <c r="A57" s="36"/>
      <c r="B57" s="25"/>
      <c r="C57" s="25"/>
      <c r="D57" s="25"/>
      <c r="E57" s="25"/>
      <c r="F57" s="25"/>
      <c r="G57" s="25"/>
      <c r="H57" s="25"/>
      <c r="I57" s="25"/>
      <c r="J57" s="25"/>
      <c r="K57" s="25"/>
      <c r="L57" s="25"/>
      <c r="M57" s="25"/>
      <c r="N57" s="25"/>
      <c r="O57" s="26"/>
      <c r="P57" s="25"/>
      <c r="Q57" s="25"/>
      <c r="R57" s="25"/>
      <c r="S57" s="25"/>
      <c r="T57" s="25"/>
      <c r="U57" s="25"/>
      <c r="V57" s="25"/>
      <c r="W57" s="25"/>
      <c r="X57" s="25"/>
      <c r="Y57" s="25"/>
      <c r="Z57" s="25"/>
      <c r="AA57" s="26"/>
      <c r="AB57" s="25"/>
      <c r="AC57" s="25"/>
      <c r="AD57" s="25"/>
      <c r="AE57" s="25"/>
      <c r="AF57" s="25"/>
      <c r="AG57" s="25"/>
      <c r="AH57" s="25"/>
      <c r="AI57" s="25"/>
      <c r="AJ57" s="25"/>
      <c r="AK57" s="25"/>
      <c r="AL57" s="25"/>
      <c r="AM57" s="26"/>
      <c r="AN57" s="25"/>
      <c r="AO57" s="25"/>
      <c r="AP57" s="25"/>
      <c r="AQ57" s="25"/>
      <c r="AR57" s="25"/>
      <c r="AS57" s="25"/>
      <c r="AT57" s="25"/>
      <c r="AU57" s="25"/>
      <c r="AV57" s="25"/>
      <c r="AW57" s="25"/>
      <c r="AX57" s="26"/>
      <c r="AY57" s="25"/>
      <c r="AZ57" s="25"/>
      <c r="BA57" s="25"/>
      <c r="BB57" s="25"/>
      <c r="BC57" s="25"/>
      <c r="BD57" s="25"/>
      <c r="BE57" s="25"/>
      <c r="BF57" s="25"/>
      <c r="BG57" s="25"/>
      <c r="BH57" s="27"/>
      <c r="BI57" s="35"/>
    </row>
    <row r="58" spans="1:61" ht="13.75" customHeight="1" x14ac:dyDescent="0.55000000000000004">
      <c r="A58" s="36"/>
      <c r="B58" s="505"/>
      <c r="C58" s="506"/>
      <c r="D58" s="506"/>
      <c r="E58" s="506"/>
      <c r="F58" s="506"/>
      <c r="G58" s="506"/>
      <c r="H58" s="506"/>
      <c r="I58" s="506"/>
      <c r="J58" s="506"/>
      <c r="K58" s="506"/>
      <c r="L58" s="506"/>
      <c r="M58" s="506"/>
      <c r="N58" s="507"/>
      <c r="BI58" s="35"/>
    </row>
    <row r="59" spans="1:61" ht="13.75" customHeight="1" x14ac:dyDescent="0.55000000000000004">
      <c r="A59" s="36"/>
      <c r="B59" s="508"/>
      <c r="C59" s="509"/>
      <c r="D59" s="509"/>
      <c r="E59" s="509"/>
      <c r="F59" s="509"/>
      <c r="G59" s="509"/>
      <c r="H59" s="509"/>
      <c r="I59" s="509"/>
      <c r="J59" s="509"/>
      <c r="K59" s="509"/>
      <c r="L59" s="509"/>
      <c r="M59" s="509"/>
      <c r="N59" s="510"/>
      <c r="BI59" s="35"/>
    </row>
    <row r="60" spans="1:61" ht="13.75" customHeight="1" x14ac:dyDescent="0.55000000000000004">
      <c r="A60" s="36"/>
      <c r="B60" s="508"/>
      <c r="C60" s="509"/>
      <c r="D60" s="509"/>
      <c r="E60" s="509"/>
      <c r="F60" s="509"/>
      <c r="G60" s="509"/>
      <c r="H60" s="509"/>
      <c r="I60" s="509"/>
      <c r="J60" s="509"/>
      <c r="K60" s="509"/>
      <c r="L60" s="509"/>
      <c r="M60" s="509"/>
      <c r="N60" s="510"/>
      <c r="P60" s="622"/>
      <c r="Q60" s="623"/>
      <c r="R60" s="623"/>
      <c r="S60" s="623"/>
      <c r="T60" s="623"/>
      <c r="U60" s="623"/>
      <c r="V60" s="623"/>
      <c r="W60" s="623"/>
      <c r="X60" s="623"/>
      <c r="Y60" s="623"/>
      <c r="Z60" s="624"/>
      <c r="AB60" s="622"/>
      <c r="AC60" s="623"/>
      <c r="AD60" s="623"/>
      <c r="AE60" s="623"/>
      <c r="AF60" s="623"/>
      <c r="AG60" s="623"/>
      <c r="AH60" s="623"/>
      <c r="AI60" s="623"/>
      <c r="AJ60" s="623"/>
      <c r="AK60" s="623"/>
      <c r="AL60" s="624"/>
      <c r="AN60" s="622"/>
      <c r="AO60" s="623"/>
      <c r="AP60" s="623"/>
      <c r="AQ60" s="623"/>
      <c r="AR60" s="623"/>
      <c r="AS60" s="623"/>
      <c r="AT60" s="623"/>
      <c r="AU60" s="623"/>
      <c r="AV60" s="623"/>
      <c r="AW60" s="624"/>
      <c r="AY60" s="622"/>
      <c r="AZ60" s="623"/>
      <c r="BA60" s="623"/>
      <c r="BB60" s="623"/>
      <c r="BC60" s="623"/>
      <c r="BD60" s="623"/>
      <c r="BE60" s="623"/>
      <c r="BF60" s="623"/>
      <c r="BG60" s="624"/>
      <c r="BI60" s="35"/>
    </row>
    <row r="61" spans="1:61" ht="13.75" customHeight="1" x14ac:dyDescent="0.55000000000000004">
      <c r="A61" s="36"/>
      <c r="B61" s="508"/>
      <c r="C61" s="509"/>
      <c r="D61" s="509"/>
      <c r="E61" s="509"/>
      <c r="F61" s="509"/>
      <c r="G61" s="509"/>
      <c r="H61" s="509"/>
      <c r="I61" s="509"/>
      <c r="J61" s="509"/>
      <c r="K61" s="509"/>
      <c r="L61" s="509"/>
      <c r="M61" s="509"/>
      <c r="N61" s="510"/>
      <c r="BI61" s="35"/>
    </row>
    <row r="62" spans="1:61" ht="13.75" customHeight="1" x14ac:dyDescent="0.55000000000000004">
      <c r="A62" s="36"/>
      <c r="B62" s="511"/>
      <c r="C62" s="512"/>
      <c r="D62" s="512"/>
      <c r="E62" s="512"/>
      <c r="F62" s="512"/>
      <c r="G62" s="512"/>
      <c r="H62" s="512"/>
      <c r="I62" s="512"/>
      <c r="J62" s="512"/>
      <c r="K62" s="512"/>
      <c r="L62" s="512"/>
      <c r="M62" s="512"/>
      <c r="N62" s="513"/>
      <c r="BI62" s="35"/>
    </row>
    <row r="63" spans="1:61" ht="3" customHeight="1" x14ac:dyDescent="0.55000000000000004">
      <c r="A63" s="36"/>
      <c r="BI63" s="35"/>
    </row>
    <row r="64" spans="1:61" ht="3" customHeight="1" x14ac:dyDescent="0.55000000000000004">
      <c r="A64" s="36"/>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5"/>
    </row>
    <row r="65" spans="1:61" ht="3" customHeight="1" x14ac:dyDescent="0.55000000000000004">
      <c r="A65" s="36"/>
      <c r="BI65" s="35"/>
    </row>
    <row r="66" spans="1:61" ht="12.75" customHeight="1" x14ac:dyDescent="0.55000000000000004">
      <c r="A66" s="36"/>
      <c r="B66" s="505"/>
      <c r="C66" s="506"/>
      <c r="D66" s="506"/>
      <c r="E66" s="506"/>
      <c r="F66" s="506"/>
      <c r="G66" s="506"/>
      <c r="H66" s="506"/>
      <c r="I66" s="506"/>
      <c r="J66" s="506"/>
      <c r="K66" s="506"/>
      <c r="L66" s="506"/>
      <c r="M66" s="506"/>
      <c r="N66" s="507"/>
      <c r="BI66" s="35"/>
    </row>
    <row r="67" spans="1:61" ht="12.75" customHeight="1" x14ac:dyDescent="0.55000000000000004">
      <c r="A67" s="36"/>
      <c r="B67" s="508"/>
      <c r="C67" s="509"/>
      <c r="D67" s="509"/>
      <c r="E67" s="509"/>
      <c r="F67" s="509"/>
      <c r="G67" s="509"/>
      <c r="H67" s="509"/>
      <c r="I67" s="509"/>
      <c r="J67" s="509"/>
      <c r="K67" s="509"/>
      <c r="L67" s="509"/>
      <c r="M67" s="509"/>
      <c r="N67" s="510"/>
      <c r="BI67" s="35"/>
    </row>
    <row r="68" spans="1:61" ht="12.75" customHeight="1" x14ac:dyDescent="0.55000000000000004">
      <c r="A68" s="36"/>
      <c r="B68" s="508"/>
      <c r="C68" s="509"/>
      <c r="D68" s="509"/>
      <c r="E68" s="509"/>
      <c r="F68" s="509"/>
      <c r="G68" s="509"/>
      <c r="H68" s="509"/>
      <c r="I68" s="509"/>
      <c r="J68" s="509"/>
      <c r="K68" s="509"/>
      <c r="L68" s="509"/>
      <c r="M68" s="509"/>
      <c r="N68" s="510"/>
      <c r="P68" s="622"/>
      <c r="Q68" s="623"/>
      <c r="R68" s="623"/>
      <c r="S68" s="623"/>
      <c r="T68" s="623"/>
      <c r="U68" s="623"/>
      <c r="V68" s="623"/>
      <c r="W68" s="623"/>
      <c r="X68" s="623"/>
      <c r="Y68" s="623"/>
      <c r="Z68" s="624"/>
      <c r="AB68" s="622"/>
      <c r="AC68" s="623"/>
      <c r="AD68" s="623"/>
      <c r="AE68" s="623"/>
      <c r="AF68" s="623"/>
      <c r="AG68" s="623"/>
      <c r="AH68" s="623"/>
      <c r="AI68" s="623"/>
      <c r="AJ68" s="623"/>
      <c r="AK68" s="623"/>
      <c r="AL68" s="624"/>
      <c r="AN68" s="622"/>
      <c r="AO68" s="623"/>
      <c r="AP68" s="623"/>
      <c r="AQ68" s="623"/>
      <c r="AR68" s="623"/>
      <c r="AS68" s="623"/>
      <c r="AT68" s="623"/>
      <c r="AU68" s="623"/>
      <c r="AV68" s="623"/>
      <c r="AW68" s="624"/>
      <c r="AY68" s="622"/>
      <c r="AZ68" s="623"/>
      <c r="BA68" s="623"/>
      <c r="BB68" s="623"/>
      <c r="BC68" s="623"/>
      <c r="BD68" s="623"/>
      <c r="BE68" s="623"/>
      <c r="BF68" s="623"/>
      <c r="BG68" s="624"/>
      <c r="BI68" s="35"/>
    </row>
    <row r="69" spans="1:61" ht="12.75" customHeight="1" x14ac:dyDescent="0.55000000000000004">
      <c r="A69" s="36"/>
      <c r="B69" s="508"/>
      <c r="C69" s="509"/>
      <c r="D69" s="509"/>
      <c r="E69" s="509"/>
      <c r="F69" s="509"/>
      <c r="G69" s="509"/>
      <c r="H69" s="509"/>
      <c r="I69" s="509"/>
      <c r="J69" s="509"/>
      <c r="K69" s="509"/>
      <c r="L69" s="509"/>
      <c r="M69" s="509"/>
      <c r="N69" s="510"/>
      <c r="BI69" s="35"/>
    </row>
    <row r="70" spans="1:61" ht="12.75" customHeight="1" x14ac:dyDescent="0.55000000000000004">
      <c r="A70" s="36"/>
      <c r="B70" s="511"/>
      <c r="C70" s="512"/>
      <c r="D70" s="512"/>
      <c r="E70" s="512"/>
      <c r="F70" s="512"/>
      <c r="G70" s="512"/>
      <c r="H70" s="512"/>
      <c r="I70" s="512"/>
      <c r="J70" s="512"/>
      <c r="K70" s="512"/>
      <c r="L70" s="512"/>
      <c r="M70" s="512"/>
      <c r="N70" s="513"/>
      <c r="BI70" s="35"/>
    </row>
    <row r="71" spans="1:61" ht="3" customHeight="1" x14ac:dyDescent="0.55000000000000004">
      <c r="A71" s="36"/>
      <c r="BI71" s="35"/>
    </row>
    <row r="72" spans="1:61" ht="3" customHeight="1" x14ac:dyDescent="0.55000000000000004">
      <c r="A72" s="36"/>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5"/>
    </row>
    <row r="73" spans="1:61" ht="3" customHeight="1" x14ac:dyDescent="0.55000000000000004">
      <c r="A73" s="36"/>
      <c r="BI73" s="35"/>
    </row>
    <row r="74" spans="1:61" ht="12.75" customHeight="1" x14ac:dyDescent="0.55000000000000004">
      <c r="A74" s="36"/>
      <c r="B74" s="505"/>
      <c r="C74" s="506"/>
      <c r="D74" s="506"/>
      <c r="E74" s="506"/>
      <c r="F74" s="506"/>
      <c r="G74" s="506"/>
      <c r="H74" s="506"/>
      <c r="I74" s="506"/>
      <c r="J74" s="506"/>
      <c r="K74" s="506"/>
      <c r="L74" s="506"/>
      <c r="M74" s="506"/>
      <c r="N74" s="507"/>
      <c r="BI74" s="35"/>
    </row>
    <row r="75" spans="1:61" ht="12.75" customHeight="1" x14ac:dyDescent="0.55000000000000004">
      <c r="A75" s="36"/>
      <c r="B75" s="508"/>
      <c r="C75" s="509"/>
      <c r="D75" s="509"/>
      <c r="E75" s="509"/>
      <c r="F75" s="509"/>
      <c r="G75" s="509"/>
      <c r="H75" s="509"/>
      <c r="I75" s="509"/>
      <c r="J75" s="509"/>
      <c r="K75" s="509"/>
      <c r="L75" s="509"/>
      <c r="M75" s="509"/>
      <c r="N75" s="510"/>
      <c r="BI75" s="35"/>
    </row>
    <row r="76" spans="1:61" ht="12.75" customHeight="1" x14ac:dyDescent="0.55000000000000004">
      <c r="A76" s="36"/>
      <c r="B76" s="508"/>
      <c r="C76" s="509"/>
      <c r="D76" s="509"/>
      <c r="E76" s="509"/>
      <c r="F76" s="509"/>
      <c r="G76" s="509"/>
      <c r="H76" s="509"/>
      <c r="I76" s="509"/>
      <c r="J76" s="509"/>
      <c r="K76" s="509"/>
      <c r="L76" s="509"/>
      <c r="M76" s="509"/>
      <c r="N76" s="510"/>
      <c r="P76" s="622"/>
      <c r="Q76" s="623"/>
      <c r="R76" s="623"/>
      <c r="S76" s="623"/>
      <c r="T76" s="623"/>
      <c r="U76" s="623"/>
      <c r="V76" s="623"/>
      <c r="W76" s="623"/>
      <c r="X76" s="623"/>
      <c r="Y76" s="623"/>
      <c r="Z76" s="624"/>
      <c r="AB76" s="622"/>
      <c r="AC76" s="623"/>
      <c r="AD76" s="623"/>
      <c r="AE76" s="623"/>
      <c r="AF76" s="623"/>
      <c r="AG76" s="623"/>
      <c r="AH76" s="623"/>
      <c r="AI76" s="623"/>
      <c r="AJ76" s="623"/>
      <c r="AK76" s="623"/>
      <c r="AL76" s="624"/>
      <c r="AN76" s="622"/>
      <c r="AO76" s="623"/>
      <c r="AP76" s="623"/>
      <c r="AQ76" s="623"/>
      <c r="AR76" s="623"/>
      <c r="AS76" s="623"/>
      <c r="AT76" s="623"/>
      <c r="AU76" s="623"/>
      <c r="AV76" s="623"/>
      <c r="AW76" s="624"/>
      <c r="AY76" s="622"/>
      <c r="AZ76" s="623"/>
      <c r="BA76" s="623"/>
      <c r="BB76" s="623"/>
      <c r="BC76" s="623"/>
      <c r="BD76" s="623"/>
      <c r="BE76" s="623"/>
      <c r="BF76" s="623"/>
      <c r="BG76" s="624"/>
      <c r="BI76" s="35"/>
    </row>
    <row r="77" spans="1:61" ht="12.75" customHeight="1" x14ac:dyDescent="0.55000000000000004">
      <c r="A77" s="36"/>
      <c r="B77" s="508"/>
      <c r="C77" s="509"/>
      <c r="D77" s="509"/>
      <c r="E77" s="509"/>
      <c r="F77" s="509"/>
      <c r="G77" s="509"/>
      <c r="H77" s="509"/>
      <c r="I77" s="509"/>
      <c r="J77" s="509"/>
      <c r="K77" s="509"/>
      <c r="L77" s="509"/>
      <c r="M77" s="509"/>
      <c r="N77" s="510"/>
      <c r="BI77" s="35"/>
    </row>
    <row r="78" spans="1:61" ht="12.75" customHeight="1" x14ac:dyDescent="0.55000000000000004">
      <c r="A78" s="36"/>
      <c r="B78" s="511"/>
      <c r="C78" s="512"/>
      <c r="D78" s="512"/>
      <c r="E78" s="512"/>
      <c r="F78" s="512"/>
      <c r="G78" s="512"/>
      <c r="H78" s="512"/>
      <c r="I78" s="512"/>
      <c r="J78" s="512"/>
      <c r="K78" s="512"/>
      <c r="L78" s="512"/>
      <c r="M78" s="512"/>
      <c r="N78" s="513"/>
      <c r="BI78" s="35"/>
    </row>
    <row r="79" spans="1:61" ht="3" customHeight="1" x14ac:dyDescent="0.55000000000000004">
      <c r="A79" s="36"/>
      <c r="BI79" s="35"/>
    </row>
    <row r="80" spans="1:61" ht="3" customHeight="1" x14ac:dyDescent="0.55000000000000004">
      <c r="A80" s="36"/>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5"/>
    </row>
    <row r="81" spans="1:61" ht="3" customHeight="1" x14ac:dyDescent="0.55000000000000004">
      <c r="A81" s="36"/>
      <c r="AM81" s="30"/>
      <c r="AN81" s="30"/>
      <c r="AO81" s="30"/>
      <c r="AP81" s="30"/>
      <c r="AQ81" s="30"/>
      <c r="AR81" s="30"/>
      <c r="AS81" s="30"/>
      <c r="AT81" s="30"/>
      <c r="AU81" s="30"/>
      <c r="AV81" s="30"/>
      <c r="AW81" s="30"/>
      <c r="AX81" s="30"/>
      <c r="AY81" s="30"/>
      <c r="AZ81" s="30"/>
      <c r="BA81" s="30"/>
      <c r="BB81" s="30"/>
      <c r="BC81" s="30"/>
      <c r="BD81" s="30"/>
      <c r="BE81" s="30"/>
      <c r="BF81" s="30"/>
      <c r="BG81" s="30"/>
      <c r="BH81" s="30"/>
      <c r="BI81" s="35"/>
    </row>
    <row r="82" spans="1:61" ht="13.75" customHeight="1" x14ac:dyDescent="0.55000000000000004">
      <c r="A82" s="36"/>
      <c r="B82" s="505"/>
      <c r="C82" s="506"/>
      <c r="D82" s="506"/>
      <c r="E82" s="506"/>
      <c r="F82" s="506"/>
      <c r="G82" s="506"/>
      <c r="H82" s="506"/>
      <c r="I82" s="506"/>
      <c r="J82" s="506"/>
      <c r="K82" s="506"/>
      <c r="L82" s="506"/>
      <c r="M82" s="506"/>
      <c r="N82" s="507"/>
      <c r="BI82" s="35"/>
    </row>
    <row r="83" spans="1:61" ht="13.75" customHeight="1" x14ac:dyDescent="0.55000000000000004">
      <c r="A83" s="36"/>
      <c r="B83" s="508"/>
      <c r="C83" s="509"/>
      <c r="D83" s="509"/>
      <c r="E83" s="509"/>
      <c r="F83" s="509"/>
      <c r="G83" s="509"/>
      <c r="H83" s="509"/>
      <c r="I83" s="509"/>
      <c r="J83" s="509"/>
      <c r="K83" s="509"/>
      <c r="L83" s="509"/>
      <c r="M83" s="509"/>
      <c r="N83" s="510"/>
      <c r="BI83" s="35"/>
    </row>
    <row r="84" spans="1:61" ht="13.75" customHeight="1" x14ac:dyDescent="0.55000000000000004">
      <c r="A84" s="36"/>
      <c r="B84" s="508"/>
      <c r="C84" s="509"/>
      <c r="D84" s="509"/>
      <c r="E84" s="509"/>
      <c r="F84" s="509"/>
      <c r="G84" s="509"/>
      <c r="H84" s="509"/>
      <c r="I84" s="509"/>
      <c r="J84" s="509"/>
      <c r="K84" s="509"/>
      <c r="L84" s="509"/>
      <c r="M84" s="509"/>
      <c r="N84" s="510"/>
      <c r="P84" s="622"/>
      <c r="Q84" s="623"/>
      <c r="R84" s="623"/>
      <c r="S84" s="623"/>
      <c r="T84" s="623"/>
      <c r="U84" s="623"/>
      <c r="V84" s="623"/>
      <c r="W84" s="623"/>
      <c r="X84" s="623"/>
      <c r="Y84" s="623"/>
      <c r="Z84" s="624"/>
      <c r="AB84" s="622"/>
      <c r="AC84" s="623"/>
      <c r="AD84" s="623"/>
      <c r="AE84" s="623"/>
      <c r="AF84" s="623"/>
      <c r="AG84" s="623"/>
      <c r="AH84" s="623"/>
      <c r="AI84" s="623"/>
      <c r="AJ84" s="623"/>
      <c r="AK84" s="623"/>
      <c r="AL84" s="624"/>
      <c r="AN84" s="622"/>
      <c r="AO84" s="623"/>
      <c r="AP84" s="623"/>
      <c r="AQ84" s="623"/>
      <c r="AR84" s="623"/>
      <c r="AS84" s="623"/>
      <c r="AT84" s="623"/>
      <c r="AU84" s="623"/>
      <c r="AV84" s="623"/>
      <c r="AW84" s="624"/>
      <c r="AY84" s="622"/>
      <c r="AZ84" s="623"/>
      <c r="BA84" s="623"/>
      <c r="BB84" s="623"/>
      <c r="BC84" s="623"/>
      <c r="BD84" s="623"/>
      <c r="BE84" s="623"/>
      <c r="BF84" s="623"/>
      <c r="BG84" s="624"/>
      <c r="BI84" s="35"/>
    </row>
    <row r="85" spans="1:61" ht="13.75" customHeight="1" x14ac:dyDescent="0.55000000000000004">
      <c r="A85" s="36"/>
      <c r="B85" s="508"/>
      <c r="C85" s="509"/>
      <c r="D85" s="509"/>
      <c r="E85" s="509"/>
      <c r="F85" s="509"/>
      <c r="G85" s="509"/>
      <c r="H85" s="509"/>
      <c r="I85" s="509"/>
      <c r="J85" s="509"/>
      <c r="K85" s="509"/>
      <c r="L85" s="509"/>
      <c r="M85" s="509"/>
      <c r="N85" s="510"/>
      <c r="BI85" s="35"/>
    </row>
    <row r="86" spans="1:61" ht="13.75" customHeight="1" x14ac:dyDescent="0.55000000000000004">
      <c r="A86" s="36"/>
      <c r="B86" s="511"/>
      <c r="C86" s="512"/>
      <c r="D86" s="512"/>
      <c r="E86" s="512"/>
      <c r="F86" s="512"/>
      <c r="G86" s="512"/>
      <c r="H86" s="512"/>
      <c r="I86" s="512"/>
      <c r="J86" s="512"/>
      <c r="K86" s="512"/>
      <c r="L86" s="512"/>
      <c r="M86" s="512"/>
      <c r="N86" s="513"/>
      <c r="BI86" s="35"/>
    </row>
    <row r="87" spans="1:61" ht="3" customHeight="1" x14ac:dyDescent="0.55000000000000004">
      <c r="A87" s="36"/>
      <c r="BI87" s="35"/>
    </row>
    <row r="88" spans="1:61" ht="3" customHeight="1" x14ac:dyDescent="0.55000000000000004">
      <c r="A88" s="36"/>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5"/>
    </row>
    <row r="89" spans="1:61" ht="3" customHeight="1" x14ac:dyDescent="0.55000000000000004">
      <c r="A89" s="36"/>
      <c r="BI89" s="35"/>
    </row>
    <row r="90" spans="1:61" ht="13.75" customHeight="1" x14ac:dyDescent="0.55000000000000004">
      <c r="A90" s="36"/>
      <c r="B90" s="505"/>
      <c r="C90" s="506"/>
      <c r="D90" s="506"/>
      <c r="E90" s="506"/>
      <c r="F90" s="506"/>
      <c r="G90" s="506"/>
      <c r="H90" s="506"/>
      <c r="I90" s="506"/>
      <c r="J90" s="506"/>
      <c r="K90" s="506"/>
      <c r="L90" s="506"/>
      <c r="M90" s="506"/>
      <c r="N90" s="507"/>
      <c r="BI90" s="35"/>
    </row>
    <row r="91" spans="1:61" ht="13.75" customHeight="1" x14ac:dyDescent="0.55000000000000004">
      <c r="A91" s="36"/>
      <c r="B91" s="508"/>
      <c r="C91" s="509"/>
      <c r="D91" s="509"/>
      <c r="E91" s="509"/>
      <c r="F91" s="509"/>
      <c r="G91" s="509"/>
      <c r="H91" s="509"/>
      <c r="I91" s="509"/>
      <c r="J91" s="509"/>
      <c r="K91" s="509"/>
      <c r="L91" s="509"/>
      <c r="M91" s="509"/>
      <c r="N91" s="510"/>
      <c r="BI91" s="35"/>
    </row>
    <row r="92" spans="1:61" ht="13.75" customHeight="1" x14ac:dyDescent="0.55000000000000004">
      <c r="A92" s="36"/>
      <c r="B92" s="508"/>
      <c r="C92" s="509"/>
      <c r="D92" s="509"/>
      <c r="E92" s="509"/>
      <c r="F92" s="509"/>
      <c r="G92" s="509"/>
      <c r="H92" s="509"/>
      <c r="I92" s="509"/>
      <c r="J92" s="509"/>
      <c r="K92" s="509"/>
      <c r="L92" s="509"/>
      <c r="M92" s="509"/>
      <c r="N92" s="510"/>
      <c r="P92" s="622"/>
      <c r="Q92" s="623"/>
      <c r="R92" s="623"/>
      <c r="S92" s="623"/>
      <c r="T92" s="623"/>
      <c r="U92" s="623"/>
      <c r="V92" s="623"/>
      <c r="W92" s="623"/>
      <c r="X92" s="623"/>
      <c r="Y92" s="623"/>
      <c r="Z92" s="624"/>
      <c r="AB92" s="622"/>
      <c r="AC92" s="623"/>
      <c r="AD92" s="623"/>
      <c r="AE92" s="623"/>
      <c r="AF92" s="623"/>
      <c r="AG92" s="623"/>
      <c r="AH92" s="623"/>
      <c r="AI92" s="623"/>
      <c r="AJ92" s="623"/>
      <c r="AK92" s="623"/>
      <c r="AL92" s="624"/>
      <c r="AN92" s="622"/>
      <c r="AO92" s="623"/>
      <c r="AP92" s="623"/>
      <c r="AQ92" s="623"/>
      <c r="AR92" s="623"/>
      <c r="AS92" s="623"/>
      <c r="AT92" s="623"/>
      <c r="AU92" s="623"/>
      <c r="AV92" s="623"/>
      <c r="AW92" s="624"/>
      <c r="AY92" s="622"/>
      <c r="AZ92" s="623"/>
      <c r="BA92" s="623"/>
      <c r="BB92" s="623"/>
      <c r="BC92" s="623"/>
      <c r="BD92" s="623"/>
      <c r="BE92" s="623"/>
      <c r="BF92" s="623"/>
      <c r="BG92" s="624"/>
      <c r="BI92" s="35"/>
    </row>
    <row r="93" spans="1:61" ht="13.75" customHeight="1" x14ac:dyDescent="0.55000000000000004">
      <c r="A93" s="36"/>
      <c r="B93" s="508"/>
      <c r="C93" s="509"/>
      <c r="D93" s="509"/>
      <c r="E93" s="509"/>
      <c r="F93" s="509"/>
      <c r="G93" s="509"/>
      <c r="H93" s="509"/>
      <c r="I93" s="509"/>
      <c r="J93" s="509"/>
      <c r="K93" s="509"/>
      <c r="L93" s="509"/>
      <c r="M93" s="509"/>
      <c r="N93" s="510"/>
      <c r="BI93" s="35"/>
    </row>
    <row r="94" spans="1:61" ht="13.75" customHeight="1" x14ac:dyDescent="0.55000000000000004">
      <c r="A94" s="36"/>
      <c r="B94" s="511"/>
      <c r="C94" s="512"/>
      <c r="D94" s="512"/>
      <c r="E94" s="512"/>
      <c r="F94" s="512"/>
      <c r="G94" s="512"/>
      <c r="H94" s="512"/>
      <c r="I94" s="512"/>
      <c r="J94" s="512"/>
      <c r="K94" s="512"/>
      <c r="L94" s="512"/>
      <c r="M94" s="512"/>
      <c r="N94" s="513"/>
      <c r="BI94" s="35"/>
    </row>
    <row r="95" spans="1:61" ht="3" customHeight="1" x14ac:dyDescent="0.55000000000000004">
      <c r="A95" s="36"/>
      <c r="BI95" s="35"/>
    </row>
    <row r="96" spans="1:61" ht="3.75" customHeight="1" x14ac:dyDescent="0.55000000000000004">
      <c r="A96" s="36"/>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x14ac:dyDescent="0.55000000000000004">
      <c r="A97" s="36"/>
      <c r="B97" s="635" t="s">
        <v>29</v>
      </c>
      <c r="C97" s="635"/>
      <c r="D97" s="635"/>
      <c r="E97" s="635"/>
      <c r="F97" s="635"/>
      <c r="G97" s="635"/>
      <c r="H97" s="635"/>
      <c r="I97" s="635"/>
      <c r="J97" s="635"/>
      <c r="K97" s="635"/>
      <c r="L97" s="635"/>
      <c r="M97" s="635"/>
      <c r="N97" s="635"/>
      <c r="O97" s="635"/>
      <c r="P97" s="635"/>
      <c r="Q97" s="635"/>
      <c r="R97" s="635"/>
      <c r="S97" s="635"/>
      <c r="T97" s="635"/>
      <c r="U97" s="635"/>
      <c r="V97" s="635"/>
      <c r="W97" s="635"/>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5.25" customHeight="1" x14ac:dyDescent="0.55000000000000004">
      <c r="A98" s="36"/>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5" customHeight="1" x14ac:dyDescent="0.55000000000000004">
      <c r="A99" s="36"/>
      <c r="B99" s="24" t="s">
        <v>30</v>
      </c>
      <c r="C99" s="24"/>
      <c r="D99" s="24"/>
      <c r="E99" s="24"/>
      <c r="F99" s="24"/>
      <c r="G99" s="695" t="s">
        <v>31</v>
      </c>
      <c r="H99" s="695"/>
      <c r="I99" s="695"/>
      <c r="J99" s="695"/>
      <c r="K99" s="695"/>
      <c r="L99" s="695"/>
      <c r="M99" s="695"/>
      <c r="N99" s="695"/>
      <c r="O99" s="695"/>
      <c r="P99" s="695"/>
      <c r="Q99" s="695"/>
      <c r="R99" s="30"/>
      <c r="S99" s="30"/>
      <c r="T99" s="30"/>
      <c r="U99" s="30"/>
      <c r="V99" s="30"/>
      <c r="W99" s="30"/>
      <c r="X99" s="30"/>
      <c r="Y99" s="30"/>
      <c r="Z99" s="30"/>
      <c r="AA99" s="30"/>
      <c r="AB99" s="30"/>
      <c r="AC99" s="695" t="s">
        <v>32</v>
      </c>
      <c r="AD99" s="695"/>
      <c r="AE99" s="695"/>
      <c r="AF99" s="24"/>
      <c r="AG99" s="30"/>
      <c r="AH99" s="695" t="s">
        <v>447</v>
      </c>
      <c r="AI99" s="695"/>
      <c r="AJ99" s="695"/>
      <c r="AK99" s="695"/>
      <c r="AL99" s="695"/>
      <c r="AM99" s="695"/>
      <c r="AN99" s="695"/>
      <c r="AO99" s="695"/>
      <c r="AP99" s="695"/>
      <c r="AQ99" s="695"/>
      <c r="AR99" s="695"/>
      <c r="AS99" s="30"/>
      <c r="AT99" s="30"/>
      <c r="AU99" s="30"/>
      <c r="AV99" s="30"/>
      <c r="AW99" s="30"/>
      <c r="AX99" s="30"/>
      <c r="AY99" s="30"/>
      <c r="AZ99" s="30"/>
      <c r="BA99" s="30"/>
      <c r="BB99" s="30"/>
      <c r="BC99" s="30"/>
      <c r="BD99" s="30"/>
      <c r="BE99" s="30"/>
      <c r="BF99" s="30"/>
      <c r="BG99" s="30"/>
      <c r="BH99" s="30"/>
      <c r="BI99" s="35"/>
    </row>
    <row r="100" spans="1:61" ht="17.5" customHeight="1" x14ac:dyDescent="0.55000000000000004">
      <c r="A100" s="36"/>
      <c r="B100" s="30"/>
      <c r="C100" s="30"/>
      <c r="D100" s="30"/>
      <c r="E100" s="30"/>
      <c r="F100" s="30"/>
      <c r="G100" s="24" t="s">
        <v>425</v>
      </c>
      <c r="H100" s="24"/>
      <c r="I100" s="24"/>
      <c r="J100" s="24"/>
      <c r="K100" s="24"/>
      <c r="L100" s="24"/>
      <c r="M100" s="24"/>
      <c r="N100" s="24"/>
      <c r="O100" s="24"/>
      <c r="P100" s="24"/>
      <c r="Q100" s="24"/>
      <c r="R100" s="30"/>
      <c r="S100" s="30"/>
      <c r="T100" s="30"/>
      <c r="U100" s="30"/>
      <c r="V100" s="30"/>
      <c r="W100" s="30"/>
      <c r="X100" s="30"/>
      <c r="Y100" s="30"/>
      <c r="Z100" s="30"/>
      <c r="AA100" s="30"/>
      <c r="AB100" s="30"/>
      <c r="AC100" s="30"/>
      <c r="AD100" s="30"/>
      <c r="AE100" s="30"/>
      <c r="AF100" s="24"/>
      <c r="AG100" s="30"/>
      <c r="AH100" s="695" t="s">
        <v>282</v>
      </c>
      <c r="AI100" s="695"/>
      <c r="AJ100" s="695"/>
      <c r="AK100" s="695"/>
      <c r="AL100" s="695"/>
      <c r="AM100" s="695"/>
      <c r="AN100" s="695"/>
      <c r="AO100" s="695"/>
      <c r="AP100" s="695"/>
      <c r="AQ100" s="695"/>
      <c r="AR100" s="695"/>
      <c r="AS100" s="30"/>
      <c r="AT100" s="30"/>
      <c r="AU100" s="30"/>
      <c r="AV100" s="30"/>
      <c r="AW100" s="30"/>
      <c r="AX100" s="30"/>
      <c r="AY100" s="30"/>
      <c r="AZ100" s="30"/>
      <c r="BA100" s="30"/>
      <c r="BB100" s="30"/>
      <c r="BC100" s="30"/>
      <c r="BD100" s="30"/>
      <c r="BE100" s="30"/>
      <c r="BF100" s="30"/>
      <c r="BG100" s="30"/>
      <c r="BH100" s="30"/>
      <c r="BI100" s="35"/>
    </row>
    <row r="101" spans="1:61" x14ac:dyDescent="0.55000000000000004">
      <c r="A101" s="36"/>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5"/>
    </row>
    <row r="102" spans="1:61" ht="8.5" customHeight="1" x14ac:dyDescent="0.55000000000000004">
      <c r="A102" s="36"/>
      <c r="B102" s="635"/>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30"/>
      <c r="Y102" s="30"/>
      <c r="Z102" s="30"/>
      <c r="AA102" s="30"/>
      <c r="AB102" s="30"/>
      <c r="AC102" s="30"/>
      <c r="AD102" s="30"/>
      <c r="AE102" s="30"/>
      <c r="AF102" s="30"/>
      <c r="AG102" s="30"/>
      <c r="AH102" s="30"/>
      <c r="AI102" s="30"/>
      <c r="AJ102" s="30"/>
      <c r="AK102" s="30"/>
      <c r="AL102" s="30"/>
      <c r="AM102" s="30"/>
      <c r="AN102" s="30"/>
      <c r="AO102" s="30"/>
      <c r="AP102" s="720"/>
      <c r="AQ102" s="720"/>
      <c r="AR102" s="720"/>
      <c r="AS102" s="720"/>
      <c r="AT102" s="720"/>
      <c r="AU102" s="720"/>
      <c r="AV102" s="720"/>
      <c r="AW102" s="720"/>
      <c r="AX102" s="30"/>
      <c r="AY102" s="30"/>
      <c r="AZ102" s="720"/>
      <c r="BA102" s="720"/>
      <c r="BB102" s="720"/>
      <c r="BC102" s="720"/>
      <c r="BD102" s="720"/>
      <c r="BE102" s="720"/>
      <c r="BF102" s="720"/>
      <c r="BG102" s="720"/>
      <c r="BH102" s="30"/>
      <c r="BI102" s="35"/>
    </row>
    <row r="103" spans="1:61" x14ac:dyDescent="0.55000000000000004">
      <c r="A103" s="36"/>
      <c r="B103" s="635" t="s">
        <v>33</v>
      </c>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5"/>
    </row>
    <row r="104" spans="1:61" ht="21" customHeight="1" x14ac:dyDescent="0.55000000000000004">
      <c r="A104" s="36"/>
      <c r="B104" s="629" t="s">
        <v>34</v>
      </c>
      <c r="C104" s="629"/>
      <c r="D104" s="629"/>
      <c r="E104" s="629"/>
      <c r="F104" s="629"/>
      <c r="G104" s="629"/>
      <c r="H104" s="38"/>
      <c r="I104" s="38"/>
      <c r="J104" s="38"/>
      <c r="K104" s="38"/>
      <c r="L104" s="38"/>
      <c r="M104" s="630"/>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2"/>
      <c r="BI104" s="35"/>
    </row>
    <row r="105" spans="1:61" s="33" customFormat="1" ht="12.9" x14ac:dyDescent="0.5">
      <c r="A105" s="39"/>
      <c r="B105" s="553" t="s">
        <v>35</v>
      </c>
      <c r="C105" s="553"/>
      <c r="D105" s="553"/>
      <c r="E105" s="553"/>
      <c r="F105" s="553"/>
      <c r="G105" s="553"/>
      <c r="H105" s="553"/>
      <c r="I105" s="553"/>
      <c r="J105" s="553"/>
      <c r="K105" s="553"/>
      <c r="L105" s="553"/>
      <c r="M105" s="553"/>
      <c r="N105" s="553"/>
      <c r="O105" s="553"/>
      <c r="P105" s="553"/>
      <c r="Q105" s="553"/>
      <c r="R105" s="553"/>
      <c r="S105" s="553"/>
      <c r="T105" s="40"/>
      <c r="U105" s="40"/>
      <c r="V105" s="40"/>
      <c r="W105" s="40"/>
      <c r="X105" s="40"/>
      <c r="Y105" s="40"/>
      <c r="Z105" s="40"/>
      <c r="AA105" s="40"/>
      <c r="AB105" s="40"/>
      <c r="AC105" s="40"/>
      <c r="AD105" s="40"/>
      <c r="AE105" s="41"/>
      <c r="AF105" s="40"/>
      <c r="AG105" s="41"/>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2"/>
    </row>
    <row r="106" spans="1:61" s="34" customFormat="1" ht="12.9" x14ac:dyDescent="0.5">
      <c r="A106" s="43"/>
      <c r="B106" s="628" t="s">
        <v>36</v>
      </c>
      <c r="C106" s="628"/>
      <c r="D106" s="628"/>
      <c r="E106" s="628"/>
      <c r="F106" s="628"/>
      <c r="G106" s="628"/>
      <c r="H106" s="628"/>
      <c r="I106" s="628"/>
      <c r="J106" s="628"/>
      <c r="K106" s="628"/>
      <c r="L106" s="628"/>
      <c r="M106" s="628"/>
      <c r="N106" s="628"/>
      <c r="O106" s="628"/>
      <c r="P106" s="628"/>
      <c r="Q106" s="628"/>
      <c r="R106" s="628"/>
      <c r="S106" s="628"/>
      <c r="T106" s="44"/>
      <c r="U106" s="44"/>
      <c r="V106" s="44"/>
      <c r="W106" s="44"/>
      <c r="X106" s="44"/>
      <c r="Y106" s="44"/>
      <c r="Z106" s="44"/>
      <c r="AA106" s="44"/>
      <c r="AB106" s="44"/>
      <c r="AC106" s="44"/>
      <c r="AD106" s="44"/>
      <c r="AE106" s="553" t="s">
        <v>37</v>
      </c>
      <c r="AF106" s="553"/>
      <c r="AG106" s="553"/>
      <c r="AH106" s="553"/>
      <c r="AI106" s="553"/>
      <c r="AJ106" s="553"/>
      <c r="AK106" s="553"/>
      <c r="AL106" s="553"/>
      <c r="AM106" s="553"/>
      <c r="AN106" s="553"/>
      <c r="AO106" s="553"/>
      <c r="AP106" s="553"/>
      <c r="AQ106" s="553"/>
      <c r="AR106" s="553"/>
      <c r="AS106" s="553"/>
      <c r="AT106" s="553"/>
      <c r="AU106" s="553"/>
      <c r="AV106" s="553"/>
      <c r="AW106" s="553"/>
      <c r="AX106" s="553"/>
      <c r="AY106" s="553"/>
      <c r="AZ106" s="553"/>
      <c r="BA106" s="553"/>
      <c r="BB106" s="44"/>
      <c r="BC106" s="44"/>
      <c r="BD106" s="44"/>
      <c r="BE106" s="44"/>
      <c r="BF106" s="44"/>
      <c r="BG106" s="44"/>
      <c r="BH106" s="44"/>
      <c r="BI106" s="45"/>
    </row>
    <row r="107" spans="1:61" x14ac:dyDescent="0.55000000000000004">
      <c r="A107" s="36"/>
      <c r="B107" s="625"/>
      <c r="C107" s="626"/>
      <c r="D107" s="626"/>
      <c r="E107" s="626"/>
      <c r="F107" s="626"/>
      <c r="G107" s="626"/>
      <c r="H107" s="626"/>
      <c r="I107" s="626"/>
      <c r="J107" s="626"/>
      <c r="K107" s="626"/>
      <c r="L107" s="626"/>
      <c r="M107" s="626"/>
      <c r="N107" s="626"/>
      <c r="O107" s="626"/>
      <c r="P107" s="626"/>
      <c r="Q107" s="626"/>
      <c r="R107" s="626"/>
      <c r="S107" s="627"/>
      <c r="T107" s="46"/>
      <c r="U107" s="46"/>
      <c r="V107" s="46"/>
      <c r="W107" s="46"/>
      <c r="X107" s="46"/>
      <c r="Y107" s="46"/>
      <c r="Z107" s="46"/>
      <c r="AA107" s="46"/>
      <c r="AB107" s="46"/>
      <c r="AC107" s="46"/>
      <c r="AD107" s="46"/>
      <c r="AE107" s="625"/>
      <c r="AF107" s="626"/>
      <c r="AG107" s="626"/>
      <c r="AH107" s="626"/>
      <c r="AI107" s="626"/>
      <c r="AJ107" s="626"/>
      <c r="AK107" s="626"/>
      <c r="AL107" s="626"/>
      <c r="AM107" s="626"/>
      <c r="AN107" s="626"/>
      <c r="AO107" s="626"/>
      <c r="AP107" s="626"/>
      <c r="AQ107" s="626"/>
      <c r="AR107" s="626"/>
      <c r="AS107" s="626"/>
      <c r="AT107" s="626"/>
      <c r="AU107" s="626"/>
      <c r="AV107" s="626"/>
      <c r="AW107" s="626"/>
      <c r="AX107" s="626"/>
      <c r="AY107" s="626"/>
      <c r="AZ107" s="627"/>
      <c r="BA107" s="46"/>
      <c r="BB107" s="46"/>
      <c r="BC107" s="46"/>
      <c r="BD107" s="46"/>
      <c r="BE107" s="46"/>
      <c r="BF107" s="46"/>
      <c r="BG107" s="46"/>
      <c r="BH107" s="46"/>
      <c r="BI107" s="35"/>
    </row>
    <row r="108" spans="1:61" ht="32.25" customHeight="1" x14ac:dyDescent="0.55000000000000004">
      <c r="A108" s="36"/>
      <c r="B108" s="419" t="s">
        <v>38</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5"/>
    </row>
    <row r="109" spans="1:61" ht="21" customHeight="1" x14ac:dyDescent="0.55000000000000004">
      <c r="A109" s="36"/>
      <c r="B109" s="629" t="s">
        <v>34</v>
      </c>
      <c r="C109" s="629"/>
      <c r="D109" s="629"/>
      <c r="E109" s="629"/>
      <c r="F109" s="629"/>
      <c r="G109" s="629"/>
      <c r="H109" s="38"/>
      <c r="I109" s="38"/>
      <c r="J109" s="38"/>
      <c r="K109" s="38"/>
      <c r="L109" s="38"/>
      <c r="M109" s="630"/>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2"/>
      <c r="BI109" s="35"/>
    </row>
    <row r="110" spans="1:61" x14ac:dyDescent="0.55000000000000004">
      <c r="A110" s="36"/>
      <c r="B110" s="553" t="s">
        <v>35</v>
      </c>
      <c r="C110" s="553"/>
      <c r="D110" s="553"/>
      <c r="E110" s="553"/>
      <c r="F110" s="553"/>
      <c r="G110" s="553"/>
      <c r="H110" s="553"/>
      <c r="I110" s="553"/>
      <c r="J110" s="553"/>
      <c r="K110" s="553"/>
      <c r="L110" s="553"/>
      <c r="M110" s="553"/>
      <c r="N110" s="553"/>
      <c r="O110" s="553"/>
      <c r="P110" s="553"/>
      <c r="Q110" s="553"/>
      <c r="R110" s="553"/>
      <c r="S110" s="553"/>
      <c r="T110" s="40"/>
      <c r="U110" s="40"/>
      <c r="V110" s="40"/>
      <c r="W110" s="40"/>
      <c r="X110" s="40"/>
      <c r="Y110" s="40"/>
      <c r="Z110" s="40"/>
      <c r="AA110" s="40"/>
      <c r="AB110" s="40"/>
      <c r="AC110" s="40"/>
      <c r="AD110" s="40"/>
      <c r="AE110" s="41"/>
      <c r="AF110" s="40"/>
      <c r="AG110" s="41"/>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35"/>
    </row>
    <row r="111" spans="1:61" x14ac:dyDescent="0.55000000000000004">
      <c r="A111" s="36"/>
      <c r="B111" s="628" t="s">
        <v>36</v>
      </c>
      <c r="C111" s="628"/>
      <c r="D111" s="628"/>
      <c r="E111" s="628"/>
      <c r="F111" s="628"/>
      <c r="G111" s="628"/>
      <c r="H111" s="628"/>
      <c r="I111" s="628"/>
      <c r="J111" s="628"/>
      <c r="K111" s="628"/>
      <c r="L111" s="628"/>
      <c r="M111" s="628"/>
      <c r="N111" s="628"/>
      <c r="O111" s="628"/>
      <c r="P111" s="628"/>
      <c r="Q111" s="628"/>
      <c r="R111" s="628"/>
      <c r="S111" s="628"/>
      <c r="T111" s="44"/>
      <c r="U111" s="44"/>
      <c r="V111" s="44"/>
      <c r="W111" s="44"/>
      <c r="X111" s="44"/>
      <c r="Y111" s="44"/>
      <c r="Z111" s="44"/>
      <c r="AA111" s="44"/>
      <c r="AB111" s="44"/>
      <c r="AC111" s="44"/>
      <c r="AD111" s="44"/>
      <c r="AE111" s="553" t="s">
        <v>37</v>
      </c>
      <c r="AF111" s="553"/>
      <c r="AG111" s="553"/>
      <c r="AH111" s="553"/>
      <c r="AI111" s="553"/>
      <c r="AJ111" s="553"/>
      <c r="AK111" s="553"/>
      <c r="AL111" s="553"/>
      <c r="AM111" s="553"/>
      <c r="AN111" s="553"/>
      <c r="AO111" s="553"/>
      <c r="AP111" s="553"/>
      <c r="AQ111" s="553"/>
      <c r="AR111" s="553"/>
      <c r="AS111" s="553"/>
      <c r="AT111" s="553"/>
      <c r="AU111" s="553"/>
      <c r="AV111" s="553"/>
      <c r="AW111" s="553"/>
      <c r="AX111" s="553"/>
      <c r="AY111" s="553"/>
      <c r="AZ111" s="553"/>
      <c r="BA111" s="553"/>
      <c r="BB111" s="44"/>
      <c r="BC111" s="44"/>
      <c r="BD111" s="44"/>
      <c r="BE111" s="44"/>
      <c r="BF111" s="44"/>
      <c r="BG111" s="44"/>
      <c r="BH111" s="44"/>
      <c r="BI111" s="35"/>
    </row>
    <row r="112" spans="1:61" x14ac:dyDescent="0.55000000000000004">
      <c r="A112" s="36"/>
      <c r="B112" s="625"/>
      <c r="C112" s="626"/>
      <c r="D112" s="626"/>
      <c r="E112" s="626"/>
      <c r="F112" s="626"/>
      <c r="G112" s="626"/>
      <c r="H112" s="626"/>
      <c r="I112" s="626"/>
      <c r="J112" s="626"/>
      <c r="K112" s="626"/>
      <c r="L112" s="626"/>
      <c r="M112" s="626"/>
      <c r="N112" s="626"/>
      <c r="O112" s="626"/>
      <c r="P112" s="626"/>
      <c r="Q112" s="626"/>
      <c r="R112" s="626"/>
      <c r="S112" s="627"/>
      <c r="T112" s="46"/>
      <c r="U112" s="46"/>
      <c r="V112" s="46"/>
      <c r="W112" s="46"/>
      <c r="X112" s="46"/>
      <c r="Y112" s="46"/>
      <c r="Z112" s="46"/>
      <c r="AA112" s="46"/>
      <c r="AB112" s="46"/>
      <c r="AC112" s="46"/>
      <c r="AD112" s="46"/>
      <c r="AE112" s="625"/>
      <c r="AF112" s="626"/>
      <c r="AG112" s="626"/>
      <c r="AH112" s="626"/>
      <c r="AI112" s="626"/>
      <c r="AJ112" s="626"/>
      <c r="AK112" s="626"/>
      <c r="AL112" s="626"/>
      <c r="AM112" s="626"/>
      <c r="AN112" s="626"/>
      <c r="AO112" s="626"/>
      <c r="AP112" s="626"/>
      <c r="AQ112" s="626"/>
      <c r="AR112" s="626"/>
      <c r="AS112" s="626"/>
      <c r="AT112" s="626"/>
      <c r="AU112" s="626"/>
      <c r="AV112" s="626"/>
      <c r="AW112" s="626"/>
      <c r="AX112" s="626"/>
      <c r="AY112" s="626"/>
      <c r="AZ112" s="627"/>
      <c r="BA112" s="46"/>
      <c r="BB112" s="46"/>
      <c r="BC112" s="46"/>
      <c r="BD112" s="46"/>
      <c r="BE112" s="46"/>
      <c r="BF112" s="46"/>
      <c r="BG112" s="46"/>
      <c r="BH112" s="46"/>
      <c r="BI112" s="35"/>
    </row>
    <row r="113" spans="1:61" x14ac:dyDescent="0.55000000000000004">
      <c r="A113" s="47"/>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9"/>
    </row>
    <row r="114" spans="1:61" ht="20.399999999999999" x14ac:dyDescent="0.55000000000000004">
      <c r="A114" s="560" t="s">
        <v>39</v>
      </c>
      <c r="B114" s="561"/>
      <c r="C114" s="561"/>
      <c r="D114" s="561"/>
      <c r="E114" s="561"/>
      <c r="F114" s="561"/>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1"/>
      <c r="AH114" s="561"/>
      <c r="AI114" s="561"/>
      <c r="AJ114" s="561"/>
      <c r="AK114" s="561"/>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1"/>
      <c r="BI114" s="562"/>
    </row>
    <row r="115" spans="1:61" ht="15.6" x14ac:dyDescent="0.55000000000000004">
      <c r="A115" s="554" t="s">
        <v>40</v>
      </c>
      <c r="B115" s="555"/>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6"/>
    </row>
    <row r="116" spans="1:61" ht="19.5" customHeight="1" x14ac:dyDescent="0.55000000000000004">
      <c r="A116" s="57"/>
      <c r="B116" s="635" t="s">
        <v>41</v>
      </c>
      <c r="C116" s="635"/>
      <c r="D116" s="635"/>
      <c r="E116" s="635"/>
      <c r="F116" s="635"/>
      <c r="G116" s="635"/>
      <c r="H116" s="635"/>
      <c r="I116" s="635"/>
      <c r="J116" s="635"/>
      <c r="K116" s="635"/>
      <c r="L116" s="635"/>
      <c r="M116" s="635"/>
      <c r="N116" s="635"/>
      <c r="O116" s="635"/>
      <c r="P116" s="635"/>
      <c r="Q116" s="635"/>
      <c r="R116" s="635"/>
      <c r="S116" s="635"/>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58"/>
    </row>
    <row r="117" spans="1:61" ht="12.75" customHeight="1" x14ac:dyDescent="0.55000000000000004">
      <c r="A117" s="57"/>
      <c r="B117" s="621" t="s">
        <v>42</v>
      </c>
      <c r="C117" s="621"/>
      <c r="D117" s="621"/>
      <c r="E117" s="621"/>
      <c r="F117" s="621"/>
      <c r="G117" s="621"/>
      <c r="H117" s="621"/>
      <c r="I117" s="621"/>
      <c r="J117" s="621"/>
      <c r="K117" s="621"/>
      <c r="L117" s="621"/>
      <c r="M117" s="621"/>
      <c r="N117" s="621"/>
      <c r="O117" s="621"/>
      <c r="P117" s="621"/>
      <c r="Q117" s="40"/>
      <c r="R117" s="40"/>
      <c r="S117" s="40"/>
      <c r="T117" s="553" t="s">
        <v>43</v>
      </c>
      <c r="U117" s="553"/>
      <c r="V117" s="553"/>
      <c r="W117" s="553"/>
      <c r="X117" s="553"/>
      <c r="Y117" s="553"/>
      <c r="Z117" s="553"/>
      <c r="AA117" s="553"/>
      <c r="AB117" s="553"/>
      <c r="AC117" s="553"/>
      <c r="AD117" s="553"/>
      <c r="AE117" s="553"/>
      <c r="AF117" s="553"/>
      <c r="AG117" s="553"/>
      <c r="AH117" s="553"/>
      <c r="AI117" s="553"/>
      <c r="AJ117" s="553"/>
      <c r="AK117" s="553"/>
      <c r="AL117" s="553"/>
      <c r="AM117" s="553"/>
      <c r="AN117" s="553"/>
      <c r="AO117" s="40"/>
      <c r="AP117" s="40"/>
      <c r="AQ117" s="40"/>
      <c r="AR117" s="621" t="s">
        <v>44</v>
      </c>
      <c r="AS117" s="621"/>
      <c r="AT117" s="621"/>
      <c r="AU117" s="621"/>
      <c r="AV117" s="621"/>
      <c r="AW117" s="621"/>
      <c r="AX117" s="621"/>
      <c r="AY117" s="621"/>
      <c r="AZ117" s="621"/>
      <c r="BA117" s="621"/>
      <c r="BB117" s="621"/>
      <c r="BC117" s="621"/>
      <c r="BD117" s="621"/>
      <c r="BE117" s="621"/>
      <c r="BF117" s="621"/>
      <c r="BG117" s="621"/>
      <c r="BH117" s="40"/>
      <c r="BI117" s="58"/>
    </row>
    <row r="118" spans="1:61" ht="12.75" customHeight="1" x14ac:dyDescent="0.55000000000000004">
      <c r="A118" s="57"/>
      <c r="B118" s="621"/>
      <c r="C118" s="621"/>
      <c r="D118" s="621"/>
      <c r="E118" s="621"/>
      <c r="F118" s="621"/>
      <c r="G118" s="621"/>
      <c r="H118" s="621"/>
      <c r="I118" s="621"/>
      <c r="J118" s="621"/>
      <c r="K118" s="621"/>
      <c r="L118" s="621"/>
      <c r="M118" s="621"/>
      <c r="N118" s="621"/>
      <c r="O118" s="621"/>
      <c r="P118" s="621"/>
      <c r="Q118" s="40"/>
      <c r="R118" s="40"/>
      <c r="S118" s="40"/>
      <c r="T118" s="553" t="s">
        <v>36</v>
      </c>
      <c r="U118" s="553"/>
      <c r="V118" s="553"/>
      <c r="W118" s="553"/>
      <c r="X118" s="553"/>
      <c r="Y118" s="553"/>
      <c r="Z118" s="553"/>
      <c r="AA118" s="553"/>
      <c r="AB118" s="553"/>
      <c r="AC118" s="553"/>
      <c r="AD118" s="553"/>
      <c r="AE118" s="553"/>
      <c r="AF118" s="553"/>
      <c r="AG118" s="553"/>
      <c r="AH118" s="553"/>
      <c r="AI118" s="553"/>
      <c r="AJ118" s="553"/>
      <c r="AK118" s="553"/>
      <c r="AL118" s="553"/>
      <c r="AM118" s="553"/>
      <c r="AN118" s="553"/>
      <c r="AO118" s="40"/>
      <c r="AP118" s="40"/>
      <c r="AQ118" s="40"/>
      <c r="AR118" s="633" t="s">
        <v>446</v>
      </c>
      <c r="AS118" s="633"/>
      <c r="AT118" s="633"/>
      <c r="AU118" s="633"/>
      <c r="AV118" s="633"/>
      <c r="AW118" s="633"/>
      <c r="AX118" s="633"/>
      <c r="AY118" s="633"/>
      <c r="AZ118" s="633"/>
      <c r="BA118" s="633"/>
      <c r="BB118" s="633"/>
      <c r="BC118" s="633"/>
      <c r="BD118" s="633"/>
      <c r="BE118" s="633"/>
      <c r="BF118" s="633"/>
      <c r="BG118" s="633"/>
      <c r="BH118" s="40"/>
      <c r="BI118" s="58"/>
    </row>
    <row r="119" spans="1:61" x14ac:dyDescent="0.55000000000000004">
      <c r="A119" s="57"/>
      <c r="B119" s="40"/>
      <c r="C119" s="625"/>
      <c r="D119" s="626"/>
      <c r="E119" s="626"/>
      <c r="F119" s="626"/>
      <c r="G119" s="626"/>
      <c r="H119" s="626"/>
      <c r="I119" s="626"/>
      <c r="J119" s="626"/>
      <c r="K119" s="626"/>
      <c r="L119" s="626"/>
      <c r="M119" s="626"/>
      <c r="N119" s="626"/>
      <c r="O119" s="627"/>
      <c r="P119" s="40"/>
      <c r="Q119" s="40"/>
      <c r="R119" s="40"/>
      <c r="S119" s="40"/>
      <c r="T119" s="557"/>
      <c r="U119" s="558"/>
      <c r="V119" s="558"/>
      <c r="W119" s="558"/>
      <c r="X119" s="558"/>
      <c r="Y119" s="558"/>
      <c r="Z119" s="558"/>
      <c r="AA119" s="558"/>
      <c r="AB119" s="558"/>
      <c r="AC119" s="558"/>
      <c r="AD119" s="558"/>
      <c r="AE119" s="558"/>
      <c r="AF119" s="558"/>
      <c r="AG119" s="558"/>
      <c r="AH119" s="558"/>
      <c r="AI119" s="558"/>
      <c r="AJ119" s="558"/>
      <c r="AK119" s="558"/>
      <c r="AL119" s="558"/>
      <c r="AM119" s="558"/>
      <c r="AN119" s="559"/>
      <c r="AO119" s="40"/>
      <c r="AP119" s="40"/>
      <c r="AQ119" s="40"/>
      <c r="AR119" s="557"/>
      <c r="AS119" s="558"/>
      <c r="AT119" s="558"/>
      <c r="AU119" s="558"/>
      <c r="AV119" s="558"/>
      <c r="AW119" s="558"/>
      <c r="AX119" s="558"/>
      <c r="AY119" s="558"/>
      <c r="AZ119" s="558"/>
      <c r="BA119" s="558"/>
      <c r="BB119" s="558"/>
      <c r="BC119" s="558"/>
      <c r="BD119" s="558"/>
      <c r="BE119" s="558"/>
      <c r="BF119" s="558"/>
      <c r="BG119" s="559"/>
      <c r="BH119" s="40"/>
      <c r="BI119" s="58"/>
    </row>
    <row r="120" spans="1:61" ht="6.75" customHeight="1" x14ac:dyDescent="0.55000000000000004">
      <c r="A120" s="57"/>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58"/>
    </row>
    <row r="121" spans="1:61" ht="19.5" customHeight="1" x14ac:dyDescent="0.55000000000000004">
      <c r="A121" s="57"/>
      <c r="B121" s="40" t="s">
        <v>37</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625"/>
      <c r="AP121" s="626"/>
      <c r="AQ121" s="626"/>
      <c r="AR121" s="626"/>
      <c r="AS121" s="626"/>
      <c r="AT121" s="626"/>
      <c r="AU121" s="626"/>
      <c r="AV121" s="626"/>
      <c r="AW121" s="626"/>
      <c r="AX121" s="626"/>
      <c r="AY121" s="626"/>
      <c r="AZ121" s="626"/>
      <c r="BA121" s="626"/>
      <c r="BB121" s="626"/>
      <c r="BC121" s="626"/>
      <c r="BD121" s="626"/>
      <c r="BE121" s="626"/>
      <c r="BF121" s="626"/>
      <c r="BG121" s="627"/>
      <c r="BH121" s="40"/>
      <c r="BI121" s="58"/>
    </row>
    <row r="122" spans="1:61" ht="32.25" customHeight="1" x14ac:dyDescent="0.55000000000000004">
      <c r="A122" s="57"/>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50"/>
      <c r="AP122" s="50"/>
      <c r="AQ122" s="50"/>
      <c r="AR122" s="50"/>
      <c r="AS122" s="50"/>
      <c r="AT122" s="50"/>
      <c r="AU122" s="50"/>
      <c r="AV122" s="50"/>
      <c r="AW122" s="50"/>
      <c r="AX122" s="50"/>
      <c r="AY122" s="50"/>
      <c r="AZ122" s="50"/>
      <c r="BA122" s="50"/>
      <c r="BB122" s="50"/>
      <c r="BC122" s="50"/>
      <c r="BD122" s="50"/>
      <c r="BE122" s="50"/>
      <c r="BF122" s="50"/>
      <c r="BG122" s="50"/>
      <c r="BH122" s="40"/>
      <c r="BI122" s="58"/>
    </row>
    <row r="123" spans="1:61" x14ac:dyDescent="0.55000000000000004">
      <c r="A123" s="57"/>
      <c r="B123" s="553" t="s">
        <v>45</v>
      </c>
      <c r="C123" s="553"/>
      <c r="D123" s="553"/>
      <c r="E123" s="553"/>
      <c r="F123" s="553"/>
      <c r="G123" s="553"/>
      <c r="H123" s="553"/>
      <c r="I123" s="553"/>
      <c r="J123" s="553"/>
      <c r="K123" s="553"/>
      <c r="L123" s="553"/>
      <c r="M123" s="553"/>
      <c r="N123" s="553"/>
      <c r="O123" s="553"/>
      <c r="P123" s="553"/>
      <c r="Q123" s="634"/>
      <c r="R123" s="552"/>
      <c r="S123" s="552"/>
      <c r="T123" s="552"/>
      <c r="U123" s="552"/>
      <c r="V123" s="552"/>
      <c r="W123" s="552"/>
      <c r="X123" s="552"/>
      <c r="Y123" s="552"/>
      <c r="Z123" s="552"/>
      <c r="AA123" s="552"/>
      <c r="AB123" s="552"/>
      <c r="AC123" s="552"/>
      <c r="AD123" s="552"/>
      <c r="AE123" s="552"/>
      <c r="AF123" s="40"/>
      <c r="AG123" s="40"/>
      <c r="AH123" s="40"/>
      <c r="AI123" s="30"/>
      <c r="AJ123" s="40"/>
      <c r="AK123" s="40" t="s">
        <v>46</v>
      </c>
      <c r="AL123" s="40"/>
      <c r="AM123" s="40"/>
      <c r="AN123" s="40"/>
      <c r="AO123" s="40"/>
      <c r="AP123" s="40"/>
      <c r="AQ123" s="40"/>
      <c r="AR123" s="40"/>
      <c r="AS123" s="40"/>
      <c r="AT123" s="40"/>
      <c r="AU123" s="40"/>
      <c r="AV123" s="40"/>
      <c r="AW123" s="557"/>
      <c r="AX123" s="558"/>
      <c r="AY123" s="558"/>
      <c r="AZ123" s="558"/>
      <c r="BA123" s="558"/>
      <c r="BB123" s="558"/>
      <c r="BC123" s="558"/>
      <c r="BD123" s="559"/>
      <c r="BE123" s="40"/>
      <c r="BF123" s="40"/>
      <c r="BG123" s="40"/>
      <c r="BH123" s="40"/>
      <c r="BI123" s="58"/>
    </row>
    <row r="124" spans="1:61" ht="18.75" customHeight="1" x14ac:dyDescent="0.55000000000000004">
      <c r="A124" s="57"/>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58"/>
    </row>
    <row r="125" spans="1:61" x14ac:dyDescent="0.55000000000000004">
      <c r="A125" s="57"/>
      <c r="B125" s="553" t="s">
        <v>47</v>
      </c>
      <c r="C125" s="553"/>
      <c r="D125" s="553"/>
      <c r="E125" s="553"/>
      <c r="F125" s="553"/>
      <c r="G125" s="553"/>
      <c r="H125" s="553"/>
      <c r="I125" s="553"/>
      <c r="J125" s="553"/>
      <c r="K125" s="617"/>
      <c r="L125" s="617"/>
      <c r="M125" s="617"/>
      <c r="N125" s="617"/>
      <c r="O125" s="617"/>
      <c r="P125" s="617"/>
      <c r="Q125" s="617"/>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8"/>
    </row>
    <row r="126" spans="1:61" ht="6.75" customHeight="1" x14ac:dyDescent="0.55000000000000004">
      <c r="A126" s="57"/>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58"/>
    </row>
    <row r="127" spans="1:61" x14ac:dyDescent="0.55000000000000004">
      <c r="A127" s="57"/>
      <c r="B127" s="618" t="s">
        <v>48</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59"/>
      <c r="Z127" s="59"/>
      <c r="AA127" s="59"/>
      <c r="AB127" s="59"/>
      <c r="AC127" s="619" t="s">
        <v>49</v>
      </c>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19"/>
      <c r="AY127" s="619"/>
      <c r="AZ127" s="619"/>
      <c r="BA127" s="619"/>
      <c r="BB127" s="619"/>
      <c r="BC127" s="619"/>
      <c r="BD127" s="40"/>
      <c r="BE127" s="40"/>
      <c r="BF127" s="40"/>
      <c r="BG127" s="40"/>
      <c r="BH127" s="40"/>
      <c r="BI127" s="58"/>
    </row>
    <row r="128" spans="1:61" x14ac:dyDescent="0.55000000000000004">
      <c r="A128" s="57"/>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40"/>
      <c r="Z128" s="40"/>
      <c r="AA128" s="40"/>
      <c r="AB128" s="40"/>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6"/>
      <c r="AY128" s="616"/>
      <c r="AZ128" s="616"/>
      <c r="BA128" s="616"/>
      <c r="BB128" s="616"/>
      <c r="BC128" s="616"/>
      <c r="BD128" s="40"/>
      <c r="BE128" s="40"/>
      <c r="BF128" s="40"/>
      <c r="BG128" s="40"/>
      <c r="BH128" s="40"/>
      <c r="BI128" s="58"/>
    </row>
    <row r="129" spans="1:61" ht="9.75" customHeight="1" x14ac:dyDescent="0.55000000000000004">
      <c r="A129" s="57"/>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8"/>
    </row>
    <row r="130" spans="1:61" s="69" customFormat="1" ht="18" customHeight="1" x14ac:dyDescent="0.55000000000000004">
      <c r="A130" s="65"/>
      <c r="B130" s="620" t="s">
        <v>48</v>
      </c>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6"/>
      <c r="Z130" s="66"/>
      <c r="AA130" s="66"/>
      <c r="AB130" s="66"/>
      <c r="AC130" s="620" t="s">
        <v>49</v>
      </c>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0"/>
      <c r="AY130" s="620"/>
      <c r="AZ130" s="620"/>
      <c r="BA130" s="620"/>
      <c r="BB130" s="620"/>
      <c r="BC130" s="620"/>
      <c r="BD130" s="67"/>
      <c r="BE130" s="67"/>
      <c r="BF130" s="67"/>
      <c r="BG130" s="67"/>
      <c r="BH130" s="67"/>
      <c r="BI130" s="68"/>
    </row>
    <row r="131" spans="1:61" x14ac:dyDescent="0.55000000000000004">
      <c r="A131" s="57"/>
      <c r="B131" s="616"/>
      <c r="C131" s="616"/>
      <c r="D131" s="616"/>
      <c r="E131" s="616"/>
      <c r="F131" s="616"/>
      <c r="G131" s="616"/>
      <c r="H131" s="616"/>
      <c r="I131" s="616"/>
      <c r="J131" s="616"/>
      <c r="K131" s="616"/>
      <c r="L131" s="616"/>
      <c r="M131" s="616"/>
      <c r="N131" s="616"/>
      <c r="O131" s="616"/>
      <c r="P131" s="616"/>
      <c r="Q131" s="616"/>
      <c r="R131" s="616"/>
      <c r="S131" s="616"/>
      <c r="T131" s="616"/>
      <c r="U131" s="616"/>
      <c r="V131" s="616"/>
      <c r="W131" s="616"/>
      <c r="X131" s="616"/>
      <c r="Y131" s="40"/>
      <c r="Z131" s="40"/>
      <c r="AA131" s="40"/>
      <c r="AB131" s="40"/>
      <c r="AC131" s="616"/>
      <c r="AD131" s="616"/>
      <c r="AE131" s="616"/>
      <c r="AF131" s="616"/>
      <c r="AG131" s="616"/>
      <c r="AH131" s="616"/>
      <c r="AI131" s="616"/>
      <c r="AJ131" s="616"/>
      <c r="AK131" s="616"/>
      <c r="AL131" s="616"/>
      <c r="AM131" s="616"/>
      <c r="AN131" s="616"/>
      <c r="AO131" s="616"/>
      <c r="AP131" s="616"/>
      <c r="AQ131" s="616"/>
      <c r="AR131" s="616"/>
      <c r="AS131" s="616"/>
      <c r="AT131" s="616"/>
      <c r="AU131" s="616"/>
      <c r="AV131" s="616"/>
      <c r="AW131" s="616"/>
      <c r="AX131" s="616"/>
      <c r="AY131" s="616"/>
      <c r="AZ131" s="616"/>
      <c r="BA131" s="616"/>
      <c r="BB131" s="616"/>
      <c r="BC131" s="616"/>
      <c r="BD131" s="40"/>
      <c r="BE131" s="40"/>
      <c r="BF131" s="40"/>
      <c r="BG131" s="40"/>
      <c r="BH131" s="40"/>
      <c r="BI131" s="58"/>
    </row>
    <row r="132" spans="1:61" ht="9.75" customHeight="1" x14ac:dyDescent="0.55000000000000004">
      <c r="A132" s="57"/>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58"/>
    </row>
    <row r="133" spans="1:61" s="69" customFormat="1" ht="18" customHeight="1" x14ac:dyDescent="0.55000000000000004">
      <c r="A133" s="65"/>
      <c r="B133" s="620" t="s">
        <v>48</v>
      </c>
      <c r="C133" s="620"/>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6"/>
      <c r="Z133" s="66"/>
      <c r="AA133" s="66"/>
      <c r="AB133" s="66"/>
      <c r="AC133" s="620" t="s">
        <v>49</v>
      </c>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0"/>
      <c r="AY133" s="620"/>
      <c r="AZ133" s="620"/>
      <c r="BA133" s="620"/>
      <c r="BB133" s="620"/>
      <c r="BC133" s="620"/>
      <c r="BD133" s="67"/>
      <c r="BE133" s="67"/>
      <c r="BF133" s="67"/>
      <c r="BG133" s="67"/>
      <c r="BH133" s="67"/>
      <c r="BI133" s="68"/>
    </row>
    <row r="134" spans="1:61" x14ac:dyDescent="0.55000000000000004">
      <c r="A134" s="57"/>
      <c r="B134" s="616"/>
      <c r="C134" s="616"/>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40"/>
      <c r="Z134" s="40"/>
      <c r="AA134" s="40"/>
      <c r="AB134" s="40"/>
      <c r="AC134" s="616"/>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6"/>
      <c r="AY134" s="616"/>
      <c r="AZ134" s="616"/>
      <c r="BA134" s="616"/>
      <c r="BB134" s="616"/>
      <c r="BC134" s="616"/>
      <c r="BD134" s="40"/>
      <c r="BE134" s="40"/>
      <c r="BF134" s="40"/>
      <c r="BG134" s="40"/>
      <c r="BH134" s="40"/>
      <c r="BI134" s="58"/>
    </row>
    <row r="135" spans="1:61" ht="9.75" customHeight="1" x14ac:dyDescent="0.55000000000000004">
      <c r="A135" s="57"/>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58"/>
    </row>
    <row r="136" spans="1:61" s="69" customFormat="1" ht="18" customHeight="1" x14ac:dyDescent="0.55000000000000004">
      <c r="A136" s="65"/>
      <c r="B136" s="620" t="s">
        <v>48</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6"/>
      <c r="Z136" s="66"/>
      <c r="AA136" s="66"/>
      <c r="AB136" s="66"/>
      <c r="AC136" s="620" t="s">
        <v>49</v>
      </c>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c r="BA136" s="620"/>
      <c r="BB136" s="620"/>
      <c r="BC136" s="620"/>
      <c r="BD136" s="67"/>
      <c r="BE136" s="67"/>
      <c r="BF136" s="67"/>
      <c r="BG136" s="67"/>
      <c r="BH136" s="67"/>
      <c r="BI136" s="68"/>
    </row>
    <row r="137" spans="1:61" x14ac:dyDescent="0.55000000000000004">
      <c r="A137" s="57"/>
      <c r="B137" s="616"/>
      <c r="C137" s="616"/>
      <c r="D137" s="616"/>
      <c r="E137" s="616"/>
      <c r="F137" s="616"/>
      <c r="G137" s="616"/>
      <c r="H137" s="616"/>
      <c r="I137" s="616"/>
      <c r="J137" s="616"/>
      <c r="K137" s="616"/>
      <c r="L137" s="616"/>
      <c r="M137" s="616"/>
      <c r="N137" s="616"/>
      <c r="O137" s="616"/>
      <c r="P137" s="616"/>
      <c r="Q137" s="616"/>
      <c r="R137" s="616"/>
      <c r="S137" s="616"/>
      <c r="T137" s="616"/>
      <c r="U137" s="616"/>
      <c r="V137" s="616"/>
      <c r="W137" s="616"/>
      <c r="X137" s="616"/>
      <c r="Y137" s="40"/>
      <c r="Z137" s="40"/>
      <c r="AA137" s="40"/>
      <c r="AB137" s="40"/>
      <c r="AC137" s="616"/>
      <c r="AD137" s="616"/>
      <c r="AE137" s="616"/>
      <c r="AF137" s="616"/>
      <c r="AG137" s="616"/>
      <c r="AH137" s="616"/>
      <c r="AI137" s="616"/>
      <c r="AJ137" s="616"/>
      <c r="AK137" s="616"/>
      <c r="AL137" s="616"/>
      <c r="AM137" s="616"/>
      <c r="AN137" s="616"/>
      <c r="AO137" s="616"/>
      <c r="AP137" s="616"/>
      <c r="AQ137" s="616"/>
      <c r="AR137" s="616"/>
      <c r="AS137" s="616"/>
      <c r="AT137" s="616"/>
      <c r="AU137" s="616"/>
      <c r="AV137" s="616"/>
      <c r="AW137" s="616"/>
      <c r="AX137" s="616"/>
      <c r="AY137" s="616"/>
      <c r="AZ137" s="616"/>
      <c r="BA137" s="616"/>
      <c r="BB137" s="616"/>
      <c r="BC137" s="616"/>
      <c r="BD137" s="40"/>
      <c r="BE137" s="40"/>
      <c r="BF137" s="40"/>
      <c r="BG137" s="40"/>
      <c r="BH137" s="40"/>
      <c r="BI137" s="58"/>
    </row>
    <row r="138" spans="1:61" ht="9.75" customHeight="1" x14ac:dyDescent="0.55000000000000004">
      <c r="A138" s="57"/>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58"/>
    </row>
    <row r="139" spans="1:61" s="69" customFormat="1" ht="18" customHeight="1" x14ac:dyDescent="0.55000000000000004">
      <c r="A139" s="65"/>
      <c r="B139" s="620" t="s">
        <v>48</v>
      </c>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6"/>
      <c r="Z139" s="66"/>
      <c r="AA139" s="66"/>
      <c r="AB139" s="66"/>
      <c r="AC139" s="620" t="s">
        <v>49</v>
      </c>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0"/>
      <c r="AY139" s="620"/>
      <c r="AZ139" s="620"/>
      <c r="BA139" s="620"/>
      <c r="BB139" s="620"/>
      <c r="BC139" s="620"/>
      <c r="BD139" s="67"/>
      <c r="BE139" s="67"/>
      <c r="BF139" s="67"/>
      <c r="BG139" s="67"/>
      <c r="BH139" s="67"/>
      <c r="BI139" s="68"/>
    </row>
    <row r="140" spans="1:61" x14ac:dyDescent="0.55000000000000004">
      <c r="A140" s="57"/>
      <c r="B140" s="616"/>
      <c r="C140" s="616"/>
      <c r="D140" s="616"/>
      <c r="E140" s="616"/>
      <c r="F140" s="616"/>
      <c r="G140" s="616"/>
      <c r="H140" s="616"/>
      <c r="I140" s="616"/>
      <c r="J140" s="616"/>
      <c r="K140" s="616"/>
      <c r="L140" s="616"/>
      <c r="M140" s="616"/>
      <c r="N140" s="616"/>
      <c r="O140" s="616"/>
      <c r="P140" s="616"/>
      <c r="Q140" s="616"/>
      <c r="R140" s="616"/>
      <c r="S140" s="616"/>
      <c r="T140" s="616"/>
      <c r="U140" s="616"/>
      <c r="V140" s="616"/>
      <c r="W140" s="616"/>
      <c r="X140" s="616"/>
      <c r="Y140" s="40"/>
      <c r="Z140" s="40"/>
      <c r="AA140" s="40"/>
      <c r="AB140" s="40"/>
      <c r="AC140" s="616"/>
      <c r="AD140" s="616"/>
      <c r="AE140" s="616"/>
      <c r="AF140" s="616"/>
      <c r="AG140" s="616"/>
      <c r="AH140" s="616"/>
      <c r="AI140" s="616"/>
      <c r="AJ140" s="616"/>
      <c r="AK140" s="616"/>
      <c r="AL140" s="616"/>
      <c r="AM140" s="616"/>
      <c r="AN140" s="616"/>
      <c r="AO140" s="616"/>
      <c r="AP140" s="616"/>
      <c r="AQ140" s="616"/>
      <c r="AR140" s="616"/>
      <c r="AS140" s="616"/>
      <c r="AT140" s="616"/>
      <c r="AU140" s="616"/>
      <c r="AV140" s="616"/>
      <c r="AW140" s="616"/>
      <c r="AX140" s="616"/>
      <c r="AY140" s="616"/>
      <c r="AZ140" s="616"/>
      <c r="BA140" s="616"/>
      <c r="BB140" s="616"/>
      <c r="BC140" s="616"/>
      <c r="BD140" s="40"/>
      <c r="BE140" s="40"/>
      <c r="BF140" s="40"/>
      <c r="BG140" s="40"/>
      <c r="BH140" s="40"/>
      <c r="BI140" s="58"/>
    </row>
    <row r="141" spans="1:61" ht="9.75" customHeight="1" x14ac:dyDescent="0.55000000000000004">
      <c r="A141" s="57"/>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58"/>
    </row>
    <row r="142" spans="1:61" s="69" customFormat="1" ht="18" customHeight="1" x14ac:dyDescent="0.55000000000000004">
      <c r="A142" s="65"/>
      <c r="B142" s="620" t="s">
        <v>48</v>
      </c>
      <c r="C142" s="620"/>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6"/>
      <c r="Z142" s="66"/>
      <c r="AA142" s="66"/>
      <c r="AB142" s="66"/>
      <c r="AC142" s="620" t="s">
        <v>49</v>
      </c>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c r="BA142" s="620"/>
      <c r="BB142" s="620"/>
      <c r="BC142" s="620"/>
      <c r="BD142" s="67"/>
      <c r="BE142" s="67"/>
      <c r="BF142" s="67"/>
      <c r="BG142" s="67"/>
      <c r="BH142" s="67"/>
      <c r="BI142" s="68"/>
    </row>
    <row r="143" spans="1:61" x14ac:dyDescent="0.55000000000000004">
      <c r="A143" s="57"/>
      <c r="B143" s="616"/>
      <c r="C143" s="616"/>
      <c r="D143" s="616"/>
      <c r="E143" s="616"/>
      <c r="F143" s="616"/>
      <c r="G143" s="616"/>
      <c r="H143" s="616"/>
      <c r="I143" s="616"/>
      <c r="J143" s="616"/>
      <c r="K143" s="616"/>
      <c r="L143" s="616"/>
      <c r="M143" s="616"/>
      <c r="N143" s="616"/>
      <c r="O143" s="616"/>
      <c r="P143" s="616"/>
      <c r="Q143" s="616"/>
      <c r="R143" s="616"/>
      <c r="S143" s="616"/>
      <c r="T143" s="616"/>
      <c r="U143" s="616"/>
      <c r="V143" s="616"/>
      <c r="W143" s="616"/>
      <c r="X143" s="616"/>
      <c r="Y143" s="40"/>
      <c r="Z143" s="40"/>
      <c r="AA143" s="40"/>
      <c r="AB143" s="40"/>
      <c r="AC143" s="616"/>
      <c r="AD143" s="616"/>
      <c r="AE143" s="616"/>
      <c r="AF143" s="616"/>
      <c r="AG143" s="616"/>
      <c r="AH143" s="616"/>
      <c r="AI143" s="616"/>
      <c r="AJ143" s="616"/>
      <c r="AK143" s="616"/>
      <c r="AL143" s="616"/>
      <c r="AM143" s="616"/>
      <c r="AN143" s="616"/>
      <c r="AO143" s="616"/>
      <c r="AP143" s="616"/>
      <c r="AQ143" s="616"/>
      <c r="AR143" s="616"/>
      <c r="AS143" s="616"/>
      <c r="AT143" s="616"/>
      <c r="AU143" s="616"/>
      <c r="AV143" s="616"/>
      <c r="AW143" s="616"/>
      <c r="AX143" s="616"/>
      <c r="AY143" s="616"/>
      <c r="AZ143" s="616"/>
      <c r="BA143" s="616"/>
      <c r="BB143" s="616"/>
      <c r="BC143" s="616"/>
      <c r="BD143" s="40"/>
      <c r="BE143" s="40"/>
      <c r="BF143" s="40"/>
      <c r="BG143" s="40"/>
      <c r="BH143" s="40"/>
      <c r="BI143" s="58"/>
    </row>
    <row r="144" spans="1:61" ht="9.75" customHeight="1" x14ac:dyDescent="0.55000000000000004">
      <c r="A144" s="57"/>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58"/>
    </row>
    <row r="145" spans="1:61" s="69" customFormat="1" ht="18" customHeight="1" x14ac:dyDescent="0.55000000000000004">
      <c r="A145" s="65"/>
      <c r="B145" s="620" t="s">
        <v>48</v>
      </c>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6"/>
      <c r="Z145" s="66"/>
      <c r="AA145" s="66"/>
      <c r="AB145" s="66"/>
      <c r="AC145" s="620" t="s">
        <v>49</v>
      </c>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c r="BB145" s="620"/>
      <c r="BC145" s="620"/>
      <c r="BD145" s="67"/>
      <c r="BE145" s="67"/>
      <c r="BF145" s="67"/>
      <c r="BG145" s="67"/>
      <c r="BH145" s="67"/>
      <c r="BI145" s="68"/>
    </row>
    <row r="146" spans="1:61" x14ac:dyDescent="0.55000000000000004">
      <c r="A146" s="57"/>
      <c r="B146" s="616"/>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40"/>
      <c r="Z146" s="40"/>
      <c r="AA146" s="40"/>
      <c r="AB146" s="40"/>
      <c r="AC146" s="616"/>
      <c r="AD146" s="616"/>
      <c r="AE146" s="616"/>
      <c r="AF146" s="616"/>
      <c r="AG146" s="616"/>
      <c r="AH146" s="616"/>
      <c r="AI146" s="616"/>
      <c r="AJ146" s="616"/>
      <c r="AK146" s="616"/>
      <c r="AL146" s="616"/>
      <c r="AM146" s="616"/>
      <c r="AN146" s="616"/>
      <c r="AO146" s="616"/>
      <c r="AP146" s="616"/>
      <c r="AQ146" s="616"/>
      <c r="AR146" s="616"/>
      <c r="AS146" s="616"/>
      <c r="AT146" s="616"/>
      <c r="AU146" s="616"/>
      <c r="AV146" s="616"/>
      <c r="AW146" s="616"/>
      <c r="AX146" s="616"/>
      <c r="AY146" s="616"/>
      <c r="AZ146" s="616"/>
      <c r="BA146" s="616"/>
      <c r="BB146" s="616"/>
      <c r="BC146" s="616"/>
      <c r="BD146" s="40"/>
      <c r="BE146" s="40"/>
      <c r="BF146" s="40"/>
      <c r="BG146" s="40"/>
      <c r="BH146" s="40"/>
      <c r="BI146" s="58"/>
    </row>
    <row r="147" spans="1:61" ht="17.5" customHeight="1" x14ac:dyDescent="0.55000000000000004">
      <c r="A147" s="70"/>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2"/>
    </row>
    <row r="148" spans="1:61" x14ac:dyDescent="0.55000000000000004">
      <c r="A148" s="57"/>
      <c r="B148" s="492" t="s">
        <v>50</v>
      </c>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492"/>
      <c r="AL148" s="492"/>
      <c r="AM148" s="492"/>
      <c r="AN148" s="492"/>
      <c r="AO148" s="492"/>
      <c r="AP148" s="492"/>
      <c r="AQ148" s="40"/>
      <c r="AR148" s="40"/>
      <c r="AS148" s="40"/>
      <c r="AT148" s="40"/>
      <c r="AU148" s="40"/>
      <c r="AV148" s="40"/>
      <c r="AW148" s="40"/>
      <c r="AX148" s="40"/>
      <c r="AY148" s="40"/>
      <c r="AZ148" s="40"/>
      <c r="BA148" s="40"/>
      <c r="BB148" s="40"/>
      <c r="BC148" s="40"/>
      <c r="BD148" s="40"/>
      <c r="BE148" s="40"/>
      <c r="BF148" s="40"/>
      <c r="BG148" s="40"/>
      <c r="BH148" s="40"/>
      <c r="BI148" s="58"/>
    </row>
    <row r="149" spans="1:61" s="52" customFormat="1" ht="19.5" customHeight="1" x14ac:dyDescent="0.55000000000000004">
      <c r="A149" s="60"/>
      <c r="B149" s="553" t="s">
        <v>11</v>
      </c>
      <c r="C149" s="553"/>
      <c r="D149" s="553"/>
      <c r="E149" s="553"/>
      <c r="F149" s="553"/>
      <c r="G149" s="553"/>
      <c r="H149" s="553"/>
      <c r="I149" s="553"/>
      <c r="J149" s="553"/>
      <c r="K149" s="553"/>
      <c r="L149" s="553"/>
      <c r="M149" s="553"/>
      <c r="N149" s="553"/>
      <c r="O149" s="553"/>
      <c r="P149" s="553"/>
      <c r="Q149" s="553"/>
      <c r="R149" s="553"/>
      <c r="S149" s="553"/>
      <c r="T149" s="553"/>
      <c r="U149" s="53"/>
      <c r="V149" s="53"/>
      <c r="W149" s="553" t="s">
        <v>51</v>
      </c>
      <c r="X149" s="553"/>
      <c r="Y149" s="553"/>
      <c r="Z149" s="553"/>
      <c r="AA149" s="553"/>
      <c r="AB149" s="553"/>
      <c r="AC149" s="553"/>
      <c r="AD149" s="553"/>
      <c r="AE149" s="553"/>
      <c r="AF149" s="553"/>
      <c r="AG149" s="553"/>
      <c r="AH149" s="553"/>
      <c r="AI149" s="553"/>
      <c r="AJ149" s="553"/>
      <c r="AK149" s="553"/>
      <c r="AL149" s="553"/>
      <c r="AM149" s="553"/>
      <c r="AN149" s="553"/>
      <c r="AO149" s="40"/>
      <c r="AP149" s="40"/>
      <c r="AQ149" s="553" t="s">
        <v>52</v>
      </c>
      <c r="AR149" s="553"/>
      <c r="AS149" s="553"/>
      <c r="AT149" s="553"/>
      <c r="AU149" s="553"/>
      <c r="AV149" s="553"/>
      <c r="AW149" s="553"/>
      <c r="AX149" s="553"/>
      <c r="AY149" s="553"/>
      <c r="AZ149" s="553"/>
      <c r="BA149" s="553"/>
      <c r="BB149" s="553"/>
      <c r="BC149" s="553"/>
      <c r="BD149" s="553"/>
      <c r="BE149" s="553"/>
      <c r="BF149" s="553"/>
      <c r="BG149" s="553"/>
      <c r="BH149" s="53"/>
      <c r="BI149" s="61"/>
    </row>
    <row r="150" spans="1:61" x14ac:dyDescent="0.55000000000000004">
      <c r="A150" s="57"/>
      <c r="B150" s="564"/>
      <c r="C150" s="564"/>
      <c r="D150" s="564"/>
      <c r="E150" s="564"/>
      <c r="F150" s="564"/>
      <c r="G150" s="564"/>
      <c r="H150" s="564"/>
      <c r="I150" s="564"/>
      <c r="J150" s="564"/>
      <c r="K150" s="564"/>
      <c r="L150" s="564"/>
      <c r="M150" s="564"/>
      <c r="N150" s="564"/>
      <c r="O150" s="564"/>
      <c r="P150" s="564"/>
      <c r="Q150" s="564"/>
      <c r="R150" s="564"/>
      <c r="S150" s="564"/>
      <c r="T150" s="564"/>
      <c r="U150" s="40"/>
      <c r="V150" s="40"/>
      <c r="W150" s="564"/>
      <c r="X150" s="564"/>
      <c r="Y150" s="564"/>
      <c r="Z150" s="564"/>
      <c r="AA150" s="564"/>
      <c r="AB150" s="564"/>
      <c r="AC150" s="564"/>
      <c r="AD150" s="564"/>
      <c r="AE150" s="564"/>
      <c r="AF150" s="564"/>
      <c r="AG150" s="564"/>
      <c r="AH150" s="564"/>
      <c r="AI150" s="564"/>
      <c r="AJ150" s="564"/>
      <c r="AK150" s="564"/>
      <c r="AL150" s="564"/>
      <c r="AM150" s="564"/>
      <c r="AN150" s="564"/>
      <c r="AO150" s="40"/>
      <c r="AP150" s="40"/>
      <c r="AQ150" s="564"/>
      <c r="AR150" s="564"/>
      <c r="AS150" s="564"/>
      <c r="AT150" s="564"/>
      <c r="AU150" s="564"/>
      <c r="AV150" s="564"/>
      <c r="AW150" s="564"/>
      <c r="AX150" s="564"/>
      <c r="AY150" s="564"/>
      <c r="AZ150" s="564"/>
      <c r="BA150" s="564"/>
      <c r="BB150" s="564"/>
      <c r="BC150" s="564"/>
      <c r="BD150" s="564"/>
      <c r="BE150" s="564"/>
      <c r="BF150" s="564"/>
      <c r="BG150" s="564"/>
      <c r="BH150" s="40"/>
      <c r="BI150" s="58"/>
    </row>
    <row r="151" spans="1:61" ht="19.5" customHeight="1" x14ac:dyDescent="0.55000000000000004">
      <c r="A151" s="57"/>
      <c r="B151" s="546" t="s">
        <v>53</v>
      </c>
      <c r="C151" s="546"/>
      <c r="D151" s="546"/>
      <c r="E151" s="546"/>
      <c r="F151" s="546"/>
      <c r="G151" s="546"/>
      <c r="H151" s="546"/>
      <c r="I151" s="546"/>
      <c r="J151" s="546"/>
      <c r="K151" s="40"/>
      <c r="L151" s="40"/>
      <c r="M151" s="40"/>
      <c r="N151" s="40"/>
      <c r="O151" s="40"/>
      <c r="P151" s="563" t="s">
        <v>54</v>
      </c>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563"/>
      <c r="AL151" s="563"/>
      <c r="AM151" s="563"/>
      <c r="AN151" s="563"/>
      <c r="AO151" s="563"/>
      <c r="AP151" s="563"/>
      <c r="AQ151" s="563"/>
      <c r="AR151" s="563"/>
      <c r="AS151" s="563"/>
      <c r="AT151" s="563"/>
      <c r="AU151" s="40"/>
      <c r="AV151" s="40"/>
      <c r="AW151" s="40"/>
      <c r="AX151" s="40"/>
      <c r="AY151" s="40"/>
      <c r="AZ151" s="40"/>
      <c r="BA151" s="546" t="s">
        <v>55</v>
      </c>
      <c r="BB151" s="546"/>
      <c r="BC151" s="546"/>
      <c r="BD151" s="546"/>
      <c r="BE151" s="546"/>
      <c r="BF151" s="546"/>
      <c r="BG151" s="546"/>
      <c r="BH151" s="40"/>
      <c r="BI151" s="58"/>
    </row>
    <row r="152" spans="1:61" x14ac:dyDescent="0.55000000000000004">
      <c r="A152" s="57"/>
      <c r="B152" s="557"/>
      <c r="C152" s="558"/>
      <c r="D152" s="558"/>
      <c r="E152" s="558"/>
      <c r="F152" s="558"/>
      <c r="G152" s="558"/>
      <c r="H152" s="558"/>
      <c r="I152" s="558"/>
      <c r="J152" s="559"/>
      <c r="K152" s="40"/>
      <c r="L152" s="40"/>
      <c r="M152" s="40"/>
      <c r="N152" s="40"/>
      <c r="O152" s="40"/>
      <c r="P152" s="557"/>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c r="AO152" s="558"/>
      <c r="AP152" s="558"/>
      <c r="AQ152" s="558"/>
      <c r="AR152" s="558"/>
      <c r="AS152" s="558"/>
      <c r="AT152" s="559"/>
      <c r="AU152" s="40"/>
      <c r="AV152" s="40"/>
      <c r="AW152" s="40"/>
      <c r="AX152" s="40"/>
      <c r="AY152" s="40"/>
      <c r="AZ152" s="40"/>
      <c r="BA152" s="557"/>
      <c r="BB152" s="558"/>
      <c r="BC152" s="558"/>
      <c r="BD152" s="558"/>
      <c r="BE152" s="558"/>
      <c r="BF152" s="558"/>
      <c r="BG152" s="559"/>
      <c r="BH152" s="40"/>
      <c r="BI152" s="58"/>
    </row>
    <row r="153" spans="1:61" ht="19.5" customHeight="1" x14ac:dyDescent="0.55000000000000004">
      <c r="A153" s="57"/>
      <c r="B153" s="546" t="s">
        <v>56</v>
      </c>
      <c r="C153" s="546"/>
      <c r="D153" s="546"/>
      <c r="E153" s="546"/>
      <c r="F153" s="546"/>
      <c r="G153" s="546"/>
      <c r="H153" s="546"/>
      <c r="I153" s="546"/>
      <c r="J153" s="546"/>
      <c r="K153" s="40"/>
      <c r="L153" s="40"/>
      <c r="M153" s="40"/>
      <c r="N153" s="40"/>
      <c r="O153" s="30"/>
      <c r="P153" s="30"/>
      <c r="Q153" s="30"/>
      <c r="R153" s="546" t="s">
        <v>57</v>
      </c>
      <c r="S153" s="546"/>
      <c r="T153" s="546"/>
      <c r="U153" s="546"/>
      <c r="V153" s="546"/>
      <c r="W153" s="546"/>
      <c r="X153" s="546"/>
      <c r="Y153" s="546"/>
      <c r="Z153" s="546"/>
      <c r="AA153" s="30"/>
      <c r="AB153" s="30"/>
      <c r="AC153" s="30"/>
      <c r="AD153" s="55"/>
      <c r="AE153" s="55"/>
      <c r="AF153" s="30"/>
      <c r="AG153" s="463"/>
      <c r="AH153" s="463"/>
      <c r="AI153" s="463"/>
      <c r="AJ153" s="55"/>
      <c r="AK153" s="55"/>
      <c r="AL153" s="30"/>
      <c r="AM153" s="55"/>
      <c r="AN153" s="55"/>
      <c r="AO153" s="30"/>
      <c r="AP153" s="463"/>
      <c r="AQ153" s="463"/>
      <c r="AR153" s="463"/>
      <c r="AS153" s="40"/>
      <c r="AT153" s="40"/>
      <c r="AU153" s="553"/>
      <c r="AV153" s="553"/>
      <c r="AW153" s="553"/>
      <c r="AX153" s="553"/>
      <c r="AY153" s="553"/>
      <c r="AZ153" s="553"/>
      <c r="BA153" s="553"/>
      <c r="BB153" s="553"/>
      <c r="BC153" s="553"/>
      <c r="BD153" s="40"/>
      <c r="BE153" s="40"/>
      <c r="BF153" s="40"/>
      <c r="BG153" s="40"/>
      <c r="BH153" s="40"/>
      <c r="BI153" s="58"/>
    </row>
    <row r="154" spans="1:61" ht="15.75" customHeight="1" x14ac:dyDescent="0.55000000000000004">
      <c r="A154" s="57"/>
      <c r="B154" s="557"/>
      <c r="C154" s="558"/>
      <c r="D154" s="558"/>
      <c r="E154" s="558"/>
      <c r="F154" s="558"/>
      <c r="G154" s="558"/>
      <c r="H154" s="558"/>
      <c r="I154" s="558"/>
      <c r="J154" s="559"/>
      <c r="K154" s="40"/>
      <c r="L154" s="40"/>
      <c r="M154" s="40"/>
      <c r="N154" s="40"/>
      <c r="O154" s="30"/>
      <c r="P154" s="30"/>
      <c r="Q154" s="30"/>
      <c r="R154" s="557"/>
      <c r="S154" s="558"/>
      <c r="T154" s="558"/>
      <c r="U154" s="558"/>
      <c r="V154" s="558"/>
      <c r="W154" s="558"/>
      <c r="X154" s="558"/>
      <c r="Y154" s="558"/>
      <c r="Z154" s="559"/>
      <c r="AA154" s="30"/>
      <c r="AB154" s="30"/>
      <c r="AC154" s="30"/>
      <c r="AD154" s="112"/>
      <c r="AE154" s="112"/>
      <c r="AF154" s="30"/>
      <c r="AG154" s="30"/>
      <c r="AH154" s="112"/>
      <c r="AI154" s="112"/>
      <c r="AJ154" s="30"/>
      <c r="AK154" s="30"/>
      <c r="AL154" s="30"/>
      <c r="AM154" s="112"/>
      <c r="AN154" s="112"/>
      <c r="AO154" s="30"/>
      <c r="AP154" s="30"/>
      <c r="AQ154" s="112"/>
      <c r="AR154" s="112"/>
      <c r="AS154" s="40"/>
      <c r="AT154" s="30"/>
      <c r="AU154" s="112"/>
      <c r="AV154" s="112"/>
      <c r="AW154" s="30"/>
      <c r="AX154" s="30"/>
      <c r="AY154" s="30"/>
      <c r="AZ154" s="112"/>
      <c r="BA154" s="112"/>
      <c r="BB154" s="30"/>
      <c r="BC154" s="30"/>
      <c r="BD154" s="40"/>
      <c r="BE154" s="40"/>
      <c r="BF154" s="40"/>
      <c r="BG154" s="40"/>
      <c r="BH154" s="40"/>
      <c r="BI154" s="58"/>
    </row>
    <row r="155" spans="1:61" ht="19.5" customHeight="1" x14ac:dyDescent="0.55000000000000004">
      <c r="A155" s="57"/>
      <c r="B155" s="553" t="s">
        <v>58</v>
      </c>
      <c r="C155" s="553"/>
      <c r="D155" s="553"/>
      <c r="E155" s="553"/>
      <c r="F155" s="553"/>
      <c r="G155" s="553"/>
      <c r="H155" s="553"/>
      <c r="I155" s="553"/>
      <c r="J155" s="553"/>
      <c r="K155" s="553"/>
      <c r="L155" s="553"/>
      <c r="M155" s="553"/>
      <c r="N155" s="553"/>
      <c r="O155" s="40"/>
      <c r="P155" s="40"/>
      <c r="Q155" s="40"/>
      <c r="R155" s="40"/>
      <c r="S155" s="40"/>
      <c r="T155" s="40"/>
      <c r="U155" s="563" t="s">
        <v>59</v>
      </c>
      <c r="V155" s="563"/>
      <c r="W155" s="563"/>
      <c r="X155" s="563"/>
      <c r="Y155" s="563"/>
      <c r="Z155" s="563"/>
      <c r="AA155" s="563"/>
      <c r="AB155" s="563"/>
      <c r="AC155" s="563"/>
      <c r="AD155" s="563"/>
      <c r="AE155" s="563"/>
      <c r="AF155" s="563"/>
      <c r="AG155" s="563"/>
      <c r="AH155" s="40"/>
      <c r="AI155" s="40"/>
      <c r="AJ155" s="40"/>
      <c r="AK155" s="553" t="s">
        <v>60</v>
      </c>
      <c r="AL155" s="553"/>
      <c r="AM155" s="553"/>
      <c r="AN155" s="553"/>
      <c r="AO155" s="553"/>
      <c r="AP155" s="553"/>
      <c r="AQ155" s="553"/>
      <c r="AR155" s="553"/>
      <c r="AS155" s="553"/>
      <c r="AT155" s="553"/>
      <c r="AU155" s="553"/>
      <c r="AV155" s="553"/>
      <c r="AW155" s="553"/>
      <c r="AX155" s="553"/>
      <c r="AY155" s="553"/>
      <c r="AZ155" s="553"/>
      <c r="BA155" s="553"/>
      <c r="BB155" s="553"/>
      <c r="BC155" s="553"/>
      <c r="BD155" s="553"/>
      <c r="BE155" s="553"/>
      <c r="BF155" s="553"/>
      <c r="BG155" s="553"/>
      <c r="BH155" s="40"/>
      <c r="BI155" s="58"/>
    </row>
    <row r="156" spans="1:61" x14ac:dyDescent="0.55000000000000004">
      <c r="A156" s="57"/>
      <c r="B156" s="557"/>
      <c r="C156" s="558"/>
      <c r="D156" s="558"/>
      <c r="E156" s="558"/>
      <c r="F156" s="558"/>
      <c r="G156" s="558"/>
      <c r="H156" s="558"/>
      <c r="I156" s="558"/>
      <c r="J156" s="558"/>
      <c r="K156" s="558"/>
      <c r="L156" s="558"/>
      <c r="M156" s="558"/>
      <c r="N156" s="559"/>
      <c r="O156" s="40"/>
      <c r="P156" s="40"/>
      <c r="Q156" s="40"/>
      <c r="R156" s="40"/>
      <c r="S156" s="40"/>
      <c r="T156" s="40"/>
      <c r="U156" s="557"/>
      <c r="V156" s="558"/>
      <c r="W156" s="558"/>
      <c r="X156" s="558"/>
      <c r="Y156" s="558"/>
      <c r="Z156" s="558"/>
      <c r="AA156" s="558"/>
      <c r="AB156" s="558"/>
      <c r="AC156" s="558"/>
      <c r="AD156" s="558"/>
      <c r="AE156" s="558"/>
      <c r="AF156" s="558"/>
      <c r="AG156" s="559"/>
      <c r="AH156" s="40"/>
      <c r="AI156" s="40"/>
      <c r="AJ156" s="40"/>
      <c r="AK156" s="557"/>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9"/>
      <c r="BH156" s="40"/>
      <c r="BI156" s="58"/>
    </row>
    <row r="157" spans="1:61" ht="18" customHeight="1" x14ac:dyDescent="0.55000000000000004">
      <c r="A157" s="70"/>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2"/>
    </row>
    <row r="158" spans="1:61" ht="12.75" customHeight="1" x14ac:dyDescent="0.55000000000000004">
      <c r="A158" s="57"/>
      <c r="B158" s="462" t="s">
        <v>61</v>
      </c>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0"/>
      <c r="BI158" s="58"/>
    </row>
    <row r="159" spans="1:61" ht="12.75" customHeight="1" x14ac:dyDescent="0.55000000000000004">
      <c r="A159" s="57"/>
      <c r="B159" s="419" t="s">
        <v>62</v>
      </c>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19"/>
      <c r="AL159" s="419"/>
      <c r="AM159" s="419"/>
      <c r="AN159" s="419"/>
      <c r="AO159" s="419"/>
      <c r="AP159" s="419"/>
      <c r="AQ159" s="419"/>
      <c r="AR159" s="419"/>
      <c r="AS159" s="419"/>
      <c r="AT159" s="419"/>
      <c r="AU159" s="419"/>
      <c r="AV159" s="419"/>
      <c r="AW159" s="419"/>
      <c r="AX159" s="419"/>
      <c r="AY159" s="419"/>
      <c r="AZ159" s="419"/>
      <c r="BA159" s="419"/>
      <c r="BB159" s="419"/>
      <c r="BC159" s="419"/>
      <c r="BD159" s="419"/>
      <c r="BE159" s="419"/>
      <c r="BF159" s="419"/>
      <c r="BG159" s="419"/>
      <c r="BH159" s="40"/>
      <c r="BI159" s="58"/>
    </row>
    <row r="160" spans="1:61" ht="6.75" customHeight="1" x14ac:dyDescent="0.55000000000000004">
      <c r="A160" s="57"/>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58"/>
    </row>
    <row r="161" spans="1:61" s="54" customFormat="1" ht="12.75" customHeight="1" x14ac:dyDescent="0.55000000000000004">
      <c r="A161" s="62"/>
      <c r="B161" s="63"/>
      <c r="C161" s="63"/>
      <c r="D161" s="572" t="s">
        <v>63</v>
      </c>
      <c r="E161" s="572"/>
      <c r="F161" s="572"/>
      <c r="G161" s="572"/>
      <c r="H161" s="572"/>
      <c r="I161" s="572"/>
      <c r="J161" s="572"/>
      <c r="K161" s="572"/>
      <c r="L161" s="572"/>
      <c r="M161" s="572"/>
      <c r="N161" s="572"/>
      <c r="O161" s="572" t="s">
        <v>64</v>
      </c>
      <c r="P161" s="572"/>
      <c r="Q161" s="572"/>
      <c r="R161" s="572"/>
      <c r="S161" s="572"/>
      <c r="T161" s="572"/>
      <c r="U161" s="572"/>
      <c r="V161" s="572"/>
      <c r="W161" s="572"/>
      <c r="X161" s="572"/>
      <c r="Y161" s="572"/>
      <c r="Z161" s="573" t="s">
        <v>65</v>
      </c>
      <c r="AA161" s="574"/>
      <c r="AB161" s="574"/>
      <c r="AC161" s="574"/>
      <c r="AD161" s="574"/>
      <c r="AE161" s="574"/>
      <c r="AF161" s="574"/>
      <c r="AG161" s="574"/>
      <c r="AH161" s="574"/>
      <c r="AI161" s="574"/>
      <c r="AJ161" s="575"/>
      <c r="AK161" s="572" t="s">
        <v>66</v>
      </c>
      <c r="AL161" s="572"/>
      <c r="AM161" s="572"/>
      <c r="AN161" s="572"/>
      <c r="AO161" s="572"/>
      <c r="AP161" s="572"/>
      <c r="AQ161" s="572"/>
      <c r="AR161" s="572"/>
      <c r="AS161" s="572"/>
      <c r="AT161" s="572"/>
      <c r="AU161" s="572"/>
      <c r="AV161" s="573" t="s">
        <v>67</v>
      </c>
      <c r="AW161" s="574"/>
      <c r="AX161" s="574"/>
      <c r="AY161" s="574"/>
      <c r="AZ161" s="574"/>
      <c r="BA161" s="574"/>
      <c r="BB161" s="574"/>
      <c r="BC161" s="574"/>
      <c r="BD161" s="574"/>
      <c r="BE161" s="574"/>
      <c r="BF161" s="575"/>
      <c r="BG161" s="63"/>
      <c r="BH161" s="63"/>
      <c r="BI161" s="64"/>
    </row>
    <row r="162" spans="1:61" s="54" customFormat="1" ht="12.75" customHeight="1" x14ac:dyDescent="0.55000000000000004">
      <c r="A162" s="62"/>
      <c r="B162" s="63"/>
      <c r="C162" s="63"/>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6"/>
      <c r="AA162" s="577"/>
      <c r="AB162" s="577"/>
      <c r="AC162" s="577"/>
      <c r="AD162" s="577"/>
      <c r="AE162" s="577"/>
      <c r="AF162" s="577"/>
      <c r="AG162" s="577"/>
      <c r="AH162" s="577"/>
      <c r="AI162" s="577"/>
      <c r="AJ162" s="578"/>
      <c r="AK162" s="572"/>
      <c r="AL162" s="572"/>
      <c r="AM162" s="572"/>
      <c r="AN162" s="572"/>
      <c r="AO162" s="572"/>
      <c r="AP162" s="572"/>
      <c r="AQ162" s="572"/>
      <c r="AR162" s="572"/>
      <c r="AS162" s="572"/>
      <c r="AT162" s="572"/>
      <c r="AU162" s="572"/>
      <c r="AV162" s="576" t="s">
        <v>68</v>
      </c>
      <c r="AW162" s="577"/>
      <c r="AX162" s="577"/>
      <c r="AY162" s="577"/>
      <c r="AZ162" s="577"/>
      <c r="BA162" s="577"/>
      <c r="BB162" s="577"/>
      <c r="BC162" s="577"/>
      <c r="BD162" s="577"/>
      <c r="BE162" s="577"/>
      <c r="BF162" s="578"/>
      <c r="BG162" s="63"/>
      <c r="BH162" s="63"/>
      <c r="BI162" s="64"/>
    </row>
    <row r="163" spans="1:61" ht="8.5" customHeight="1" x14ac:dyDescent="0.55000000000000004">
      <c r="A163" s="57"/>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55"/>
      <c r="AL163" s="55"/>
      <c r="AM163" s="55"/>
      <c r="AN163" s="55"/>
      <c r="AO163" s="55"/>
      <c r="AP163" s="55"/>
      <c r="AQ163" s="55"/>
      <c r="AR163" s="55"/>
      <c r="AS163" s="55"/>
      <c r="AT163" s="55"/>
      <c r="AU163" s="56"/>
      <c r="AV163" s="605"/>
      <c r="AW163" s="606"/>
      <c r="AX163" s="606"/>
      <c r="AY163" s="606"/>
      <c r="AZ163" s="606"/>
      <c r="BA163" s="606"/>
      <c r="BB163" s="606"/>
      <c r="BC163" s="606"/>
      <c r="BD163" s="606"/>
      <c r="BE163" s="606"/>
      <c r="BF163" s="607"/>
      <c r="BG163" s="40"/>
      <c r="BH163" s="40"/>
      <c r="BI163" s="58"/>
    </row>
    <row r="164" spans="1:61" ht="18.3" x14ac:dyDescent="0.7">
      <c r="A164" s="57"/>
      <c r="B164" s="40"/>
      <c r="C164" s="40"/>
      <c r="D164" s="40"/>
      <c r="E164" s="602"/>
      <c r="F164" s="603"/>
      <c r="G164" s="603"/>
      <c r="H164" s="603"/>
      <c r="I164" s="603"/>
      <c r="J164" s="603"/>
      <c r="K164" s="603"/>
      <c r="L164" s="603"/>
      <c r="M164" s="603"/>
      <c r="N164" s="604"/>
      <c r="O164" s="40"/>
      <c r="P164" s="40"/>
      <c r="Q164" s="602"/>
      <c r="R164" s="603"/>
      <c r="S164" s="603"/>
      <c r="T164" s="603"/>
      <c r="U164" s="603"/>
      <c r="V164" s="603"/>
      <c r="W164" s="603"/>
      <c r="X164" s="604"/>
      <c r="Y164" s="40"/>
      <c r="Z164" s="40"/>
      <c r="AA164" s="602"/>
      <c r="AB164" s="603"/>
      <c r="AC164" s="603"/>
      <c r="AD164" s="603"/>
      <c r="AE164" s="603"/>
      <c r="AF164" s="603"/>
      <c r="AG164" s="603"/>
      <c r="AH164" s="603"/>
      <c r="AI164" s="604"/>
      <c r="AJ164" s="40"/>
      <c r="AK164" s="614" t="s">
        <v>69</v>
      </c>
      <c r="AL164" s="614"/>
      <c r="AM164" s="614"/>
      <c r="AN164" s="614"/>
      <c r="AO164" s="614"/>
      <c r="AP164" s="614"/>
      <c r="AQ164" s="614"/>
      <c r="AR164" s="614"/>
      <c r="AS164" s="614"/>
      <c r="AT164" s="614"/>
      <c r="AU164" s="615"/>
      <c r="AV164" s="608"/>
      <c r="AW164" s="609"/>
      <c r="AX164" s="609"/>
      <c r="AY164" s="609"/>
      <c r="AZ164" s="609"/>
      <c r="BA164" s="609"/>
      <c r="BB164" s="609"/>
      <c r="BC164" s="609"/>
      <c r="BD164" s="609"/>
      <c r="BE164" s="609"/>
      <c r="BF164" s="610"/>
      <c r="BG164" s="40"/>
      <c r="BH164" s="40"/>
      <c r="BI164" s="58"/>
    </row>
    <row r="165" spans="1:61" ht="6.75" customHeight="1" x14ac:dyDescent="0.55000000000000004">
      <c r="A165" s="57"/>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611"/>
      <c r="AW165" s="612"/>
      <c r="AX165" s="612"/>
      <c r="AY165" s="612"/>
      <c r="AZ165" s="612"/>
      <c r="BA165" s="612"/>
      <c r="BB165" s="612"/>
      <c r="BC165" s="612"/>
      <c r="BD165" s="612"/>
      <c r="BE165" s="612"/>
      <c r="BF165" s="613"/>
      <c r="BG165" s="40"/>
      <c r="BH165" s="40"/>
      <c r="BI165" s="58"/>
    </row>
    <row r="166" spans="1:61" ht="8.5" customHeight="1" x14ac:dyDescent="0.55000000000000004">
      <c r="A166" s="47"/>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9"/>
    </row>
    <row r="167" spans="1:61" ht="15.6" x14ac:dyDescent="0.55000000000000004">
      <c r="A167" s="569" t="s">
        <v>70</v>
      </c>
      <c r="B167" s="570"/>
      <c r="C167" s="570"/>
      <c r="D167" s="570"/>
      <c r="E167" s="570"/>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c r="AQ167" s="570"/>
      <c r="AR167" s="570"/>
      <c r="AS167" s="570"/>
      <c r="AT167" s="570"/>
      <c r="AU167" s="570"/>
      <c r="AV167" s="570"/>
      <c r="AW167" s="570"/>
      <c r="AX167" s="570"/>
      <c r="AY167" s="570"/>
      <c r="AZ167" s="570"/>
      <c r="BA167" s="570"/>
      <c r="BB167" s="570"/>
      <c r="BC167" s="570"/>
      <c r="BD167" s="570"/>
      <c r="BE167" s="570"/>
      <c r="BF167" s="570"/>
      <c r="BG167" s="570"/>
      <c r="BH167" s="570"/>
      <c r="BI167" s="571"/>
    </row>
    <row r="168" spans="1:61" x14ac:dyDescent="0.55000000000000004">
      <c r="A168" s="36"/>
      <c r="B168" s="419" t="s">
        <v>71</v>
      </c>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c r="AA168" s="419"/>
      <c r="AB168" s="419"/>
      <c r="AC168" s="419"/>
      <c r="AD168" s="419"/>
      <c r="AE168" s="419"/>
      <c r="AF168" s="419"/>
      <c r="AG168" s="419"/>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5"/>
    </row>
    <row r="169" spans="1:61" x14ac:dyDescent="0.55000000000000004">
      <c r="A169" s="36"/>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5"/>
    </row>
    <row r="170" spans="1:61" ht="9.75" customHeight="1" x14ac:dyDescent="0.55000000000000004">
      <c r="A170" s="36"/>
      <c r="B170" s="78"/>
      <c r="C170" s="78"/>
      <c r="D170" s="587" t="s">
        <v>72</v>
      </c>
      <c r="E170" s="588"/>
      <c r="F170" s="588"/>
      <c r="G170" s="588"/>
      <c r="H170" s="588"/>
      <c r="I170" s="588"/>
      <c r="J170" s="588"/>
      <c r="K170" s="588"/>
      <c r="L170" s="50"/>
      <c r="M170" s="50"/>
      <c r="N170" s="50"/>
      <c r="O170" s="50"/>
      <c r="P170" s="50"/>
      <c r="Q170" s="77"/>
      <c r="R170" s="78"/>
      <c r="S170" s="78"/>
      <c r="T170" s="78"/>
      <c r="U170" s="78"/>
      <c r="V170" s="78"/>
      <c r="W170" s="78"/>
      <c r="X170" s="78"/>
      <c r="Y170" s="592" t="s">
        <v>73</v>
      </c>
      <c r="Z170" s="593"/>
      <c r="AA170" s="593"/>
      <c r="AB170" s="593"/>
      <c r="AC170" s="593"/>
      <c r="AD170" s="593"/>
      <c r="AE170" s="593"/>
      <c r="AF170" s="593"/>
      <c r="AG170" s="593"/>
      <c r="AH170" s="593"/>
      <c r="AI170" s="593"/>
      <c r="AJ170" s="593"/>
      <c r="AK170" s="593"/>
      <c r="AL170" s="593"/>
      <c r="AM170" s="593"/>
      <c r="AN170" s="593"/>
      <c r="AO170" s="593"/>
      <c r="AP170" s="593"/>
      <c r="AQ170" s="593"/>
      <c r="AR170" s="593"/>
      <c r="AS170" s="593"/>
      <c r="AT170" s="593"/>
      <c r="AU170" s="593"/>
      <c r="AV170" s="593"/>
      <c r="AW170" s="593"/>
      <c r="AX170" s="594"/>
      <c r="AY170" s="78"/>
      <c r="AZ170" s="78"/>
      <c r="BA170" s="78"/>
      <c r="BB170" s="78"/>
      <c r="BC170" s="78"/>
      <c r="BD170" s="78"/>
      <c r="BE170" s="78"/>
      <c r="BF170" s="78"/>
      <c r="BG170" s="78"/>
      <c r="BH170" s="30"/>
      <c r="BI170" s="35"/>
    </row>
    <row r="171" spans="1:61" x14ac:dyDescent="0.55000000000000004">
      <c r="A171" s="36"/>
      <c r="B171" s="78"/>
      <c r="C171" s="78"/>
      <c r="D171" s="589"/>
      <c r="E171" s="590"/>
      <c r="F171" s="590"/>
      <c r="G171" s="590"/>
      <c r="H171" s="590"/>
      <c r="I171" s="590"/>
      <c r="J171" s="590"/>
      <c r="K171" s="590"/>
      <c r="L171" s="590"/>
      <c r="M171" s="590"/>
      <c r="N171" s="590"/>
      <c r="O171" s="590"/>
      <c r="P171" s="590"/>
      <c r="Q171" s="591"/>
      <c r="R171" s="78"/>
      <c r="S171" s="78"/>
      <c r="T171" s="78"/>
      <c r="U171" s="78"/>
      <c r="V171" s="78"/>
      <c r="W171" s="78"/>
      <c r="X171" s="78"/>
      <c r="Y171" s="589"/>
      <c r="Z171" s="590"/>
      <c r="AA171" s="590"/>
      <c r="AB171" s="590"/>
      <c r="AC171" s="590"/>
      <c r="AD171" s="590"/>
      <c r="AE171" s="590"/>
      <c r="AF171" s="590"/>
      <c r="AG171" s="590"/>
      <c r="AH171" s="590"/>
      <c r="AI171" s="590"/>
      <c r="AJ171" s="590"/>
      <c r="AK171" s="590"/>
      <c r="AL171" s="590"/>
      <c r="AM171" s="590"/>
      <c r="AN171" s="590"/>
      <c r="AO171" s="590"/>
      <c r="AP171" s="590"/>
      <c r="AQ171" s="590"/>
      <c r="AR171" s="590"/>
      <c r="AS171" s="590"/>
      <c r="AT171" s="590"/>
      <c r="AU171" s="590"/>
      <c r="AV171" s="590"/>
      <c r="AW171" s="590"/>
      <c r="AX171" s="591"/>
      <c r="AY171" s="73"/>
      <c r="AZ171" s="73"/>
      <c r="BA171" s="78"/>
      <c r="BB171" s="78"/>
      <c r="BC171" s="78"/>
      <c r="BD171" s="78"/>
      <c r="BE171" s="78"/>
      <c r="BF171" s="78"/>
      <c r="BG171" s="78"/>
      <c r="BH171" s="30"/>
      <c r="BI171" s="35"/>
    </row>
    <row r="172" spans="1:61" ht="3" customHeight="1" x14ac:dyDescent="0.55000000000000004">
      <c r="A172" s="36"/>
      <c r="B172" s="78"/>
      <c r="C172" s="78"/>
      <c r="D172" s="74"/>
      <c r="E172" s="75"/>
      <c r="F172" s="75"/>
      <c r="G172" s="75"/>
      <c r="H172" s="75"/>
      <c r="I172" s="75"/>
      <c r="J172" s="75"/>
      <c r="K172" s="75"/>
      <c r="L172" s="75"/>
      <c r="M172" s="75"/>
      <c r="N172" s="75"/>
      <c r="O172" s="75"/>
      <c r="P172" s="75"/>
      <c r="Q172" s="76"/>
      <c r="R172" s="78"/>
      <c r="S172" s="78"/>
      <c r="T172" s="78"/>
      <c r="U172" s="78"/>
      <c r="V172" s="78"/>
      <c r="W172" s="78"/>
      <c r="X172" s="78"/>
      <c r="Y172" s="74"/>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6"/>
      <c r="AY172" s="78"/>
      <c r="AZ172" s="78"/>
      <c r="BA172" s="78"/>
      <c r="BB172" s="78"/>
      <c r="BC172" s="78"/>
      <c r="BD172" s="78"/>
      <c r="BE172" s="78"/>
      <c r="BF172" s="78"/>
      <c r="BG172" s="78"/>
      <c r="BH172" s="30"/>
      <c r="BI172" s="35"/>
    </row>
    <row r="173" spans="1:61" ht="9.75" customHeight="1" x14ac:dyDescent="0.55000000000000004">
      <c r="A173" s="36"/>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30"/>
      <c r="BI173" s="35"/>
    </row>
    <row r="174" spans="1:61" ht="9.75" customHeight="1" x14ac:dyDescent="0.55000000000000004">
      <c r="A174" s="36"/>
      <c r="B174" s="78"/>
      <c r="C174" s="78"/>
      <c r="D174" s="30"/>
      <c r="E174" s="30"/>
      <c r="F174" s="30"/>
      <c r="G174" s="30"/>
      <c r="H174" s="30"/>
      <c r="I174" s="30"/>
      <c r="J174" s="30"/>
      <c r="K174" s="30"/>
      <c r="L174" s="30"/>
      <c r="M174" s="30"/>
      <c r="N174" s="30"/>
      <c r="O174" s="30"/>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0"/>
      <c r="BI174" s="35"/>
    </row>
    <row r="175" spans="1:61" x14ac:dyDescent="0.55000000000000004">
      <c r="A175" s="36"/>
      <c r="B175" s="78"/>
      <c r="C175" s="78"/>
      <c r="D175" s="30"/>
      <c r="E175" s="595" t="s">
        <v>74</v>
      </c>
      <c r="F175" s="596"/>
      <c r="G175" s="596"/>
      <c r="H175" s="596"/>
      <c r="I175" s="596"/>
      <c r="J175" s="596"/>
      <c r="K175" s="596"/>
      <c r="L175" s="596"/>
      <c r="M175" s="596"/>
      <c r="N175" s="596"/>
      <c r="O175" s="596"/>
      <c r="P175" s="597"/>
      <c r="Q175" s="78"/>
      <c r="R175" s="78"/>
      <c r="S175" s="585" t="s">
        <v>78</v>
      </c>
      <c r="T175" s="585"/>
      <c r="U175" s="585"/>
      <c r="V175" s="585" t="s">
        <v>55</v>
      </c>
      <c r="W175" s="585"/>
      <c r="X175" s="585"/>
      <c r="Y175" s="585"/>
      <c r="Z175" s="585"/>
      <c r="AA175" s="585"/>
      <c r="AB175" s="78"/>
      <c r="AC175" s="598" t="s">
        <v>79</v>
      </c>
      <c r="AD175" s="599"/>
      <c r="AE175" s="599"/>
      <c r="AF175" s="599"/>
      <c r="AG175" s="599"/>
      <c r="AH175" s="599"/>
      <c r="AI175" s="600"/>
      <c r="AJ175" s="78"/>
      <c r="AK175" s="78"/>
      <c r="AL175" s="585" t="s">
        <v>80</v>
      </c>
      <c r="AM175" s="585"/>
      <c r="AN175" s="585"/>
      <c r="AO175" s="585"/>
      <c r="AP175" s="585"/>
      <c r="AQ175" s="585"/>
      <c r="AR175" s="585"/>
      <c r="AS175" s="585"/>
      <c r="AT175" s="585"/>
      <c r="AU175" s="585"/>
      <c r="AV175" s="585"/>
      <c r="AW175" s="585"/>
      <c r="AX175" s="78"/>
      <c r="AY175" s="78"/>
      <c r="AZ175" s="585" t="s">
        <v>81</v>
      </c>
      <c r="BA175" s="585"/>
      <c r="BB175" s="585"/>
      <c r="BC175" s="585"/>
      <c r="BD175" s="585"/>
      <c r="BE175" s="585"/>
      <c r="BF175" s="585"/>
      <c r="BG175" s="585"/>
      <c r="BH175" s="30"/>
      <c r="BI175" s="35"/>
    </row>
    <row r="176" spans="1:61" x14ac:dyDescent="0.55000000000000004">
      <c r="A176" s="36"/>
      <c r="B176" s="78"/>
      <c r="C176" s="78"/>
      <c r="D176" s="30"/>
      <c r="E176" s="601" t="s">
        <v>75</v>
      </c>
      <c r="F176" s="601"/>
      <c r="G176" s="601"/>
      <c r="H176" s="601" t="s">
        <v>76</v>
      </c>
      <c r="I176" s="601"/>
      <c r="J176" s="601"/>
      <c r="K176" s="601" t="s">
        <v>77</v>
      </c>
      <c r="L176" s="601"/>
      <c r="M176" s="601"/>
      <c r="N176" s="601"/>
      <c r="O176" s="601"/>
      <c r="P176" s="601"/>
      <c r="Q176" s="78"/>
      <c r="R176" s="30"/>
      <c r="S176" s="161"/>
      <c r="T176" s="161"/>
      <c r="U176" s="161"/>
      <c r="V176" s="586"/>
      <c r="W176" s="586"/>
      <c r="X176" s="586"/>
      <c r="Y176" s="586"/>
      <c r="Z176" s="586"/>
      <c r="AA176" s="586"/>
      <c r="AB176" s="30"/>
      <c r="AC176" s="579"/>
      <c r="AD176" s="580"/>
      <c r="AE176" s="580"/>
      <c r="AF176" s="580"/>
      <c r="AG176" s="580"/>
      <c r="AH176" s="580"/>
      <c r="AI176" s="581"/>
      <c r="AJ176" s="78"/>
      <c r="AK176" s="78"/>
      <c r="AL176" s="586"/>
      <c r="AM176" s="586"/>
      <c r="AN176" s="586"/>
      <c r="AO176" s="586"/>
      <c r="AP176" s="586"/>
      <c r="AQ176" s="586"/>
      <c r="AR176" s="586"/>
      <c r="AS176" s="586"/>
      <c r="AT176" s="586"/>
      <c r="AU176" s="586"/>
      <c r="AV176" s="586"/>
      <c r="AW176" s="586"/>
      <c r="AX176" s="78"/>
      <c r="AY176" s="78"/>
      <c r="AZ176" s="586"/>
      <c r="BA176" s="586"/>
      <c r="BB176" s="586"/>
      <c r="BC176" s="586"/>
      <c r="BD176" s="586"/>
      <c r="BE176" s="586"/>
      <c r="BF176" s="586"/>
      <c r="BG176" s="586"/>
      <c r="BH176" s="30"/>
      <c r="BI176" s="35"/>
    </row>
    <row r="177" spans="1:61" x14ac:dyDescent="0.55000000000000004">
      <c r="A177" s="36"/>
      <c r="B177" s="78"/>
      <c r="C177" s="78"/>
      <c r="D177" s="78"/>
      <c r="E177" s="585"/>
      <c r="F177" s="585"/>
      <c r="G177" s="585"/>
      <c r="H177" s="585"/>
      <c r="I177" s="585"/>
      <c r="J177" s="585"/>
      <c r="K177" s="585"/>
      <c r="L177" s="585"/>
      <c r="M177" s="585"/>
      <c r="N177" s="585"/>
      <c r="O177" s="585"/>
      <c r="P177" s="585"/>
      <c r="Q177" s="78"/>
      <c r="R177" s="30"/>
      <c r="S177" s="161"/>
      <c r="T177" s="161"/>
      <c r="U177" s="161"/>
      <c r="V177" s="586"/>
      <c r="W177" s="586"/>
      <c r="X177" s="586"/>
      <c r="Y177" s="586"/>
      <c r="Z177" s="586"/>
      <c r="AA177" s="586"/>
      <c r="AB177" s="30"/>
      <c r="AC177" s="582"/>
      <c r="AD177" s="583"/>
      <c r="AE177" s="583"/>
      <c r="AF177" s="583"/>
      <c r="AG177" s="583"/>
      <c r="AH177" s="583"/>
      <c r="AI177" s="584"/>
      <c r="AJ177" s="78"/>
      <c r="AK177" s="78"/>
      <c r="AL177" s="586"/>
      <c r="AM177" s="586"/>
      <c r="AN177" s="586"/>
      <c r="AO177" s="586"/>
      <c r="AP177" s="586"/>
      <c r="AQ177" s="586"/>
      <c r="AR177" s="586"/>
      <c r="AS177" s="586"/>
      <c r="AT177" s="586"/>
      <c r="AU177" s="586"/>
      <c r="AV177" s="586"/>
      <c r="AW177" s="586"/>
      <c r="AX177" s="78"/>
      <c r="AY177" s="78"/>
      <c r="AZ177" s="586"/>
      <c r="BA177" s="586"/>
      <c r="BB177" s="586"/>
      <c r="BC177" s="586"/>
      <c r="BD177" s="586"/>
      <c r="BE177" s="586"/>
      <c r="BF177" s="586"/>
      <c r="BG177" s="586"/>
      <c r="BH177" s="30"/>
      <c r="BI177" s="35"/>
    </row>
    <row r="178" spans="1:61" x14ac:dyDescent="0.55000000000000004">
      <c r="A178" s="36"/>
      <c r="B178" s="78"/>
      <c r="C178" s="78"/>
      <c r="D178" s="78"/>
      <c r="E178" s="78"/>
      <c r="F178" s="78"/>
      <c r="G178" s="78"/>
      <c r="H178" s="78"/>
      <c r="I178" s="78"/>
      <c r="J178" s="78"/>
      <c r="K178" s="78"/>
      <c r="L178" s="78"/>
      <c r="M178" s="78"/>
      <c r="N178" s="78"/>
      <c r="O178" s="78"/>
      <c r="P178" s="78"/>
      <c r="Q178" s="78"/>
      <c r="R178" s="30"/>
      <c r="S178" s="30"/>
      <c r="T178" s="30"/>
      <c r="U178" s="30"/>
      <c r="V178" s="30"/>
      <c r="W178" s="30"/>
      <c r="X178" s="30"/>
      <c r="Y178" s="30"/>
      <c r="Z178" s="30"/>
      <c r="AA178" s="30"/>
      <c r="AB178" s="30"/>
      <c r="AC178" s="30"/>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30"/>
      <c r="BI178" s="35"/>
    </row>
    <row r="179" spans="1:61" x14ac:dyDescent="0.55000000000000004">
      <c r="A179" s="36"/>
      <c r="B179" s="78"/>
      <c r="C179" s="78"/>
      <c r="D179" s="78"/>
      <c r="E179" s="78"/>
      <c r="F179" s="78"/>
      <c r="G179" s="78"/>
      <c r="H179" s="78"/>
      <c r="I179" s="78"/>
      <c r="J179" s="78"/>
      <c r="K179" s="78"/>
      <c r="L179" s="78"/>
      <c r="M179" s="78"/>
      <c r="N179" s="78"/>
      <c r="O179" s="78"/>
      <c r="P179" s="78"/>
      <c r="Q179" s="78"/>
      <c r="R179" s="30"/>
      <c r="S179" s="30"/>
      <c r="T179" s="30"/>
      <c r="U179" s="30"/>
      <c r="V179" s="30"/>
      <c r="W179" s="30"/>
      <c r="X179" s="30"/>
      <c r="Y179" s="30"/>
      <c r="Z179" s="30"/>
      <c r="AA179" s="30"/>
      <c r="AB179" s="30"/>
      <c r="AC179" s="30"/>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0"/>
      <c r="BI179" s="35"/>
    </row>
    <row r="180" spans="1:61" x14ac:dyDescent="0.55000000000000004">
      <c r="A180" s="36"/>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30"/>
      <c r="BI180" s="35"/>
    </row>
    <row r="181" spans="1:61" x14ac:dyDescent="0.55000000000000004">
      <c r="A181" s="36"/>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30"/>
      <c r="BI181" s="35"/>
    </row>
    <row r="182" spans="1:61" x14ac:dyDescent="0.55000000000000004">
      <c r="A182" s="36"/>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30"/>
      <c r="BI182" s="35"/>
    </row>
    <row r="183" spans="1:61" x14ac:dyDescent="0.55000000000000004">
      <c r="A183" s="36"/>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30"/>
      <c r="BI183" s="35"/>
    </row>
    <row r="184" spans="1:61" x14ac:dyDescent="0.55000000000000004">
      <c r="A184" s="36"/>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30"/>
      <c r="BI184" s="35"/>
    </row>
    <row r="185" spans="1:61" x14ac:dyDescent="0.55000000000000004">
      <c r="A185" s="36"/>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0"/>
      <c r="BI185" s="35"/>
    </row>
    <row r="186" spans="1:61" x14ac:dyDescent="0.55000000000000004">
      <c r="A186" s="36"/>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0"/>
      <c r="BI186" s="35"/>
    </row>
    <row r="187" spans="1:61" x14ac:dyDescent="0.55000000000000004">
      <c r="A187" s="36"/>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0"/>
      <c r="BI187" s="35"/>
    </row>
    <row r="188" spans="1:61" x14ac:dyDescent="0.55000000000000004">
      <c r="A188" s="36"/>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0"/>
      <c r="BI188" s="35"/>
    </row>
    <row r="189" spans="1:61" x14ac:dyDescent="0.55000000000000004">
      <c r="A189" s="36"/>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0"/>
      <c r="BI189" s="35"/>
    </row>
    <row r="190" spans="1:61" x14ac:dyDescent="0.55000000000000004">
      <c r="A190" s="36"/>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30"/>
      <c r="BI190" s="35"/>
    </row>
    <row r="191" spans="1:61" x14ac:dyDescent="0.55000000000000004">
      <c r="A191" s="36"/>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30"/>
      <c r="BI191" s="35"/>
    </row>
    <row r="192" spans="1:61" x14ac:dyDescent="0.55000000000000004">
      <c r="A192" s="47"/>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48"/>
      <c r="BI192" s="49"/>
    </row>
    <row r="193" spans="1:61" x14ac:dyDescent="0.55000000000000004">
      <c r="A193" s="36"/>
      <c r="B193" s="462" t="s">
        <v>82</v>
      </c>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c r="AL193" s="462"/>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30"/>
      <c r="BI193" s="35"/>
    </row>
    <row r="194" spans="1:61" ht="20.25" customHeight="1" x14ac:dyDescent="0.55000000000000004">
      <c r="A194" s="36"/>
      <c r="B194" s="553" t="s">
        <v>11</v>
      </c>
      <c r="C194" s="553"/>
      <c r="D194" s="553"/>
      <c r="E194" s="553"/>
      <c r="F194" s="553"/>
      <c r="G194" s="553"/>
      <c r="H194" s="553"/>
      <c r="I194" s="553"/>
      <c r="J194" s="553"/>
      <c r="K194" s="553"/>
      <c r="L194" s="553"/>
      <c r="M194" s="553"/>
      <c r="N194" s="553"/>
      <c r="O194" s="553"/>
      <c r="P194" s="553"/>
      <c r="Q194" s="553"/>
      <c r="R194" s="553"/>
      <c r="S194" s="553"/>
      <c r="T194" s="553"/>
      <c r="U194" s="53"/>
      <c r="V194" s="53"/>
      <c r="W194" s="563" t="s">
        <v>51</v>
      </c>
      <c r="X194" s="563"/>
      <c r="Y194" s="563"/>
      <c r="Z194" s="563"/>
      <c r="AA194" s="563"/>
      <c r="AB194" s="563"/>
      <c r="AC194" s="563"/>
      <c r="AD194" s="563"/>
      <c r="AE194" s="563"/>
      <c r="AF194" s="563"/>
      <c r="AG194" s="563"/>
      <c r="AH194" s="563"/>
      <c r="AI194" s="563"/>
      <c r="AJ194" s="563"/>
      <c r="AK194" s="563"/>
      <c r="AL194" s="563"/>
      <c r="AM194" s="563"/>
      <c r="AN194" s="563"/>
      <c r="AO194" s="40"/>
      <c r="AP194" s="40"/>
      <c r="AQ194" s="553" t="s">
        <v>52</v>
      </c>
      <c r="AR194" s="553"/>
      <c r="AS194" s="553"/>
      <c r="AT194" s="553"/>
      <c r="AU194" s="553"/>
      <c r="AV194" s="553"/>
      <c r="AW194" s="553"/>
      <c r="AX194" s="553"/>
      <c r="AY194" s="553"/>
      <c r="AZ194" s="553"/>
      <c r="BA194" s="553"/>
      <c r="BB194" s="553"/>
      <c r="BC194" s="553"/>
      <c r="BD194" s="553"/>
      <c r="BE194" s="553"/>
      <c r="BF194" s="553"/>
      <c r="BG194" s="553"/>
      <c r="BH194" s="30"/>
      <c r="BI194" s="35"/>
    </row>
    <row r="195" spans="1:61" x14ac:dyDescent="0.55000000000000004">
      <c r="A195" s="36"/>
      <c r="B195" s="564"/>
      <c r="C195" s="564"/>
      <c r="D195" s="564"/>
      <c r="E195" s="564"/>
      <c r="F195" s="564"/>
      <c r="G195" s="564"/>
      <c r="H195" s="564"/>
      <c r="I195" s="564"/>
      <c r="J195" s="564"/>
      <c r="K195" s="564"/>
      <c r="L195" s="564"/>
      <c r="M195" s="564"/>
      <c r="N195" s="564"/>
      <c r="O195" s="564"/>
      <c r="P195" s="564"/>
      <c r="Q195" s="564"/>
      <c r="R195" s="564"/>
      <c r="S195" s="564"/>
      <c r="T195" s="564"/>
      <c r="U195" s="40"/>
      <c r="V195" s="40"/>
      <c r="W195" s="565"/>
      <c r="X195" s="566"/>
      <c r="Y195" s="566"/>
      <c r="Z195" s="566"/>
      <c r="AA195" s="566"/>
      <c r="AB195" s="566"/>
      <c r="AC195" s="566"/>
      <c r="AD195" s="566"/>
      <c r="AE195" s="566"/>
      <c r="AF195" s="566"/>
      <c r="AG195" s="566"/>
      <c r="AH195" s="566"/>
      <c r="AI195" s="566"/>
      <c r="AJ195" s="566"/>
      <c r="AK195" s="566"/>
      <c r="AL195" s="566"/>
      <c r="AM195" s="566"/>
      <c r="AN195" s="567"/>
      <c r="AO195" s="40"/>
      <c r="AP195" s="40"/>
      <c r="AQ195" s="564"/>
      <c r="AR195" s="564"/>
      <c r="AS195" s="564"/>
      <c r="AT195" s="564"/>
      <c r="AU195" s="564"/>
      <c r="AV195" s="564"/>
      <c r="AW195" s="564"/>
      <c r="AX195" s="564"/>
      <c r="AY195" s="564"/>
      <c r="AZ195" s="564"/>
      <c r="BA195" s="564"/>
      <c r="BB195" s="564"/>
      <c r="BC195" s="564"/>
      <c r="BD195" s="564"/>
      <c r="BE195" s="564"/>
      <c r="BF195" s="564"/>
      <c r="BG195" s="564"/>
      <c r="BH195" s="30"/>
      <c r="BI195" s="35"/>
    </row>
    <row r="196" spans="1:61" ht="21" customHeight="1" x14ac:dyDescent="0.55000000000000004">
      <c r="A196" s="36"/>
      <c r="B196" s="546" t="s">
        <v>53</v>
      </c>
      <c r="C196" s="546"/>
      <c r="D196" s="546"/>
      <c r="E196" s="546"/>
      <c r="F196" s="546"/>
      <c r="G196" s="546"/>
      <c r="H196" s="546"/>
      <c r="I196" s="546"/>
      <c r="J196" s="546"/>
      <c r="K196" s="40"/>
      <c r="L196" s="40"/>
      <c r="M196" s="563" t="s">
        <v>54</v>
      </c>
      <c r="N196" s="563"/>
      <c r="O196" s="563"/>
      <c r="P196" s="563"/>
      <c r="Q196" s="563"/>
      <c r="R196" s="563"/>
      <c r="S196" s="563"/>
      <c r="T196" s="563"/>
      <c r="U196" s="563"/>
      <c r="V196" s="563"/>
      <c r="W196" s="563"/>
      <c r="X196" s="563"/>
      <c r="Y196" s="563"/>
      <c r="Z196" s="563"/>
      <c r="AA196" s="563"/>
      <c r="AB196" s="563"/>
      <c r="AC196" s="40"/>
      <c r="AD196" s="40"/>
      <c r="AE196" s="546" t="s">
        <v>55</v>
      </c>
      <c r="AF196" s="546"/>
      <c r="AG196" s="546"/>
      <c r="AH196" s="546"/>
      <c r="AI196" s="40"/>
      <c r="AJ196" s="40"/>
      <c r="AK196" s="553" t="s">
        <v>56</v>
      </c>
      <c r="AL196" s="553"/>
      <c r="AM196" s="553"/>
      <c r="AN196" s="553"/>
      <c r="AO196" s="553"/>
      <c r="AP196" s="553"/>
      <c r="AQ196" s="553"/>
      <c r="AR196" s="553"/>
      <c r="AS196" s="553"/>
      <c r="AT196" s="40"/>
      <c r="AU196" s="40"/>
      <c r="AV196" s="40"/>
      <c r="AW196" s="568" t="s">
        <v>57</v>
      </c>
      <c r="AX196" s="568"/>
      <c r="AY196" s="568"/>
      <c r="AZ196" s="568"/>
      <c r="BA196" s="40"/>
      <c r="BB196" s="40"/>
      <c r="BC196" s="463" t="s">
        <v>83</v>
      </c>
      <c r="BD196" s="463"/>
      <c r="BE196" s="463"/>
      <c r="BF196" s="463"/>
      <c r="BG196" s="463"/>
      <c r="BH196" s="30"/>
      <c r="BI196" s="35"/>
    </row>
    <row r="197" spans="1:61" x14ac:dyDescent="0.55000000000000004">
      <c r="A197" s="36"/>
      <c r="B197" s="557"/>
      <c r="C197" s="558"/>
      <c r="D197" s="558"/>
      <c r="E197" s="558"/>
      <c r="F197" s="558"/>
      <c r="G197" s="558"/>
      <c r="H197" s="558"/>
      <c r="I197" s="558"/>
      <c r="J197" s="559"/>
      <c r="K197" s="40"/>
      <c r="L197" s="40"/>
      <c r="M197" s="565"/>
      <c r="N197" s="566"/>
      <c r="O197" s="566"/>
      <c r="P197" s="566"/>
      <c r="Q197" s="566"/>
      <c r="R197" s="566"/>
      <c r="S197" s="566"/>
      <c r="T197" s="566"/>
      <c r="U197" s="566"/>
      <c r="V197" s="566"/>
      <c r="W197" s="566"/>
      <c r="X197" s="566"/>
      <c r="Y197" s="566"/>
      <c r="Z197" s="566"/>
      <c r="AA197" s="566"/>
      <c r="AB197" s="567"/>
      <c r="AC197" s="40"/>
      <c r="AD197" s="40"/>
      <c r="AE197" s="557"/>
      <c r="AF197" s="558"/>
      <c r="AG197" s="558"/>
      <c r="AH197" s="559"/>
      <c r="AI197" s="40"/>
      <c r="AJ197" s="40"/>
      <c r="AK197" s="557"/>
      <c r="AL197" s="558"/>
      <c r="AM197" s="558"/>
      <c r="AN197" s="558"/>
      <c r="AO197" s="558"/>
      <c r="AP197" s="558"/>
      <c r="AQ197" s="558"/>
      <c r="AR197" s="558"/>
      <c r="AS197" s="558"/>
      <c r="AT197" s="559"/>
      <c r="AU197" s="40"/>
      <c r="AV197" s="40"/>
      <c r="AW197" s="557"/>
      <c r="AX197" s="558"/>
      <c r="AY197" s="558"/>
      <c r="AZ197" s="559"/>
      <c r="BA197" s="40"/>
      <c r="BB197" s="40"/>
      <c r="BC197" s="557"/>
      <c r="BD197" s="558"/>
      <c r="BE197" s="558"/>
      <c r="BF197" s="558"/>
      <c r="BG197" s="559"/>
      <c r="BH197" s="30"/>
      <c r="BI197" s="35"/>
    </row>
    <row r="198" spans="1:61" ht="21" customHeight="1" x14ac:dyDescent="0.55000000000000004">
      <c r="A198" s="36"/>
      <c r="B198" s="553" t="s">
        <v>84</v>
      </c>
      <c r="C198" s="553"/>
      <c r="D198" s="553"/>
      <c r="E198" s="553"/>
      <c r="F198" s="553"/>
      <c r="G198" s="553"/>
      <c r="H198" s="553"/>
      <c r="I198" s="553"/>
      <c r="J198" s="553"/>
      <c r="K198" s="553"/>
      <c r="L198" s="553"/>
      <c r="M198" s="553"/>
      <c r="N198" s="553"/>
      <c r="O198" s="40"/>
      <c r="P198" s="40"/>
      <c r="Q198" s="40"/>
      <c r="R198" s="40"/>
      <c r="S198" s="40"/>
      <c r="T198" s="40"/>
      <c r="U198" s="563" t="s">
        <v>85</v>
      </c>
      <c r="V198" s="563"/>
      <c r="W198" s="563"/>
      <c r="X198" s="563"/>
      <c r="Y198" s="563"/>
      <c r="Z198" s="563"/>
      <c r="AA198" s="563"/>
      <c r="AB198" s="563"/>
      <c r="AC198" s="563"/>
      <c r="AD198" s="563"/>
      <c r="AE198" s="563"/>
      <c r="AF198" s="563"/>
      <c r="AG198" s="563"/>
      <c r="AH198" s="40"/>
      <c r="AI198" s="40"/>
      <c r="AJ198" s="40"/>
      <c r="AK198" s="40"/>
      <c r="AL198" s="40"/>
      <c r="AM198" s="553" t="s">
        <v>59</v>
      </c>
      <c r="AN198" s="553"/>
      <c r="AO198" s="553"/>
      <c r="AP198" s="553"/>
      <c r="AQ198" s="553"/>
      <c r="AR198" s="553"/>
      <c r="AS198" s="553"/>
      <c r="AT198" s="553"/>
      <c r="AU198" s="553"/>
      <c r="AV198" s="553"/>
      <c r="AW198" s="553"/>
      <c r="AX198" s="553"/>
      <c r="AY198" s="553"/>
      <c r="AZ198" s="40"/>
      <c r="BA198" s="40"/>
      <c r="BB198" s="40"/>
      <c r="BC198" s="40"/>
      <c r="BD198" s="40"/>
      <c r="BE198" s="40"/>
      <c r="BF198" s="40"/>
      <c r="BG198" s="40"/>
      <c r="BH198" s="40"/>
      <c r="BI198" s="35"/>
    </row>
    <row r="199" spans="1:61" x14ac:dyDescent="0.55000000000000004">
      <c r="A199" s="36"/>
      <c r="B199" s="552"/>
      <c r="C199" s="552"/>
      <c r="D199" s="552"/>
      <c r="E199" s="552"/>
      <c r="F199" s="552"/>
      <c r="G199" s="552"/>
      <c r="H199" s="552"/>
      <c r="I199" s="552"/>
      <c r="J199" s="552"/>
      <c r="K199" s="552"/>
      <c r="L199" s="552"/>
      <c r="M199" s="552"/>
      <c r="N199" s="552"/>
      <c r="O199" s="40"/>
      <c r="P199" s="40"/>
      <c r="Q199" s="40"/>
      <c r="R199" s="40"/>
      <c r="S199" s="40"/>
      <c r="T199" s="40"/>
      <c r="U199" s="557"/>
      <c r="V199" s="558"/>
      <c r="W199" s="558"/>
      <c r="X199" s="558"/>
      <c r="Y199" s="558"/>
      <c r="Z199" s="558"/>
      <c r="AA199" s="558"/>
      <c r="AB199" s="558"/>
      <c r="AC199" s="558"/>
      <c r="AD199" s="558"/>
      <c r="AE199" s="558"/>
      <c r="AF199" s="558"/>
      <c r="AG199" s="559"/>
      <c r="AH199" s="40"/>
      <c r="AI199" s="40"/>
      <c r="AJ199" s="40"/>
      <c r="AK199" s="40"/>
      <c r="AL199" s="40"/>
      <c r="AM199" s="552"/>
      <c r="AN199" s="552"/>
      <c r="AO199" s="552"/>
      <c r="AP199" s="552"/>
      <c r="AQ199" s="552"/>
      <c r="AR199" s="552"/>
      <c r="AS199" s="552"/>
      <c r="AT199" s="552"/>
      <c r="AU199" s="552"/>
      <c r="AV199" s="552"/>
      <c r="AW199" s="552"/>
      <c r="AX199" s="552"/>
      <c r="AY199" s="552"/>
      <c r="AZ199" s="40"/>
      <c r="BA199" s="40"/>
      <c r="BB199" s="40"/>
      <c r="BC199" s="40"/>
      <c r="BD199" s="40"/>
      <c r="BE199" s="40"/>
      <c r="BF199" s="40"/>
      <c r="BG199" s="40"/>
      <c r="BH199" s="40"/>
      <c r="BI199" s="35"/>
    </row>
    <row r="200" spans="1:61" ht="19.5" customHeight="1" x14ac:dyDescent="0.55000000000000004">
      <c r="A200" s="36"/>
      <c r="B200" s="71" t="s">
        <v>60</v>
      </c>
      <c r="C200" s="71"/>
      <c r="D200" s="71"/>
      <c r="E200" s="71"/>
      <c r="F200" s="71"/>
      <c r="G200" s="71"/>
      <c r="H200" s="71"/>
      <c r="I200" s="71"/>
      <c r="J200" s="71"/>
      <c r="K200" s="71"/>
      <c r="L200" s="71"/>
      <c r="M200" s="71"/>
      <c r="N200" s="71"/>
      <c r="O200" s="71"/>
      <c r="P200" s="71"/>
      <c r="Q200" s="71"/>
      <c r="R200" s="71"/>
      <c r="S200" s="71"/>
      <c r="T200" s="71"/>
      <c r="U200" s="71"/>
      <c r="V200" s="71"/>
      <c r="W200" s="71"/>
      <c r="X200" s="71"/>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35"/>
    </row>
    <row r="201" spans="1:61" x14ac:dyDescent="0.55000000000000004">
      <c r="A201" s="36"/>
      <c r="B201" s="552"/>
      <c r="C201" s="552"/>
      <c r="D201" s="552"/>
      <c r="E201" s="552"/>
      <c r="F201" s="552"/>
      <c r="G201" s="552"/>
      <c r="H201" s="552"/>
      <c r="I201" s="552"/>
      <c r="J201" s="552"/>
      <c r="K201" s="552"/>
      <c r="L201" s="552"/>
      <c r="M201" s="552"/>
      <c r="N201" s="552"/>
      <c r="O201" s="552"/>
      <c r="P201" s="552"/>
      <c r="Q201" s="552"/>
      <c r="R201" s="552"/>
      <c r="S201" s="552"/>
      <c r="T201" s="552"/>
      <c r="U201" s="552"/>
      <c r="V201" s="552"/>
      <c r="W201" s="552"/>
      <c r="X201" s="552"/>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35"/>
    </row>
    <row r="202" spans="1:61" ht="13.75" customHeight="1" x14ac:dyDescent="0.55000000000000004">
      <c r="A202" s="36"/>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ht="15.6" x14ac:dyDescent="0.55000000000000004">
      <c r="A203" s="554" t="s">
        <v>86</v>
      </c>
      <c r="B203" s="555"/>
      <c r="C203" s="555"/>
      <c r="D203" s="555"/>
      <c r="E203" s="555"/>
      <c r="F203" s="555"/>
      <c r="G203" s="555"/>
      <c r="H203" s="555"/>
      <c r="I203" s="555"/>
      <c r="J203" s="555"/>
      <c r="K203" s="555"/>
      <c r="L203" s="555"/>
      <c r="M203" s="555"/>
      <c r="N203" s="555"/>
      <c r="O203" s="555"/>
      <c r="P203" s="555"/>
      <c r="Q203" s="555"/>
      <c r="R203" s="555"/>
      <c r="S203" s="555"/>
      <c r="T203" s="555"/>
      <c r="U203" s="555"/>
      <c r="V203" s="555"/>
      <c r="W203" s="555"/>
      <c r="X203" s="555"/>
      <c r="Y203" s="555"/>
      <c r="Z203" s="555"/>
      <c r="AA203" s="555"/>
      <c r="AB203" s="555"/>
      <c r="AC203" s="555"/>
      <c r="AD203" s="555"/>
      <c r="AE203" s="555"/>
      <c r="AF203" s="555"/>
      <c r="AG203" s="555"/>
      <c r="AH203" s="555"/>
      <c r="AI203" s="555"/>
      <c r="AJ203" s="555"/>
      <c r="AK203" s="555"/>
      <c r="AL203" s="555"/>
      <c r="AM203" s="555"/>
      <c r="AN203" s="555"/>
      <c r="AO203" s="555"/>
      <c r="AP203" s="555"/>
      <c r="AQ203" s="555"/>
      <c r="AR203" s="555"/>
      <c r="AS203" s="555"/>
      <c r="AT203" s="555"/>
      <c r="AU203" s="555"/>
      <c r="AV203" s="555"/>
      <c r="AW203" s="555"/>
      <c r="AX203" s="555"/>
      <c r="AY203" s="555"/>
      <c r="AZ203" s="555"/>
      <c r="BA203" s="555"/>
      <c r="BB203" s="555"/>
      <c r="BC203" s="555"/>
      <c r="BD203" s="555"/>
      <c r="BE203" s="555"/>
      <c r="BF203" s="555"/>
      <c r="BG203" s="555"/>
      <c r="BH203" s="555"/>
      <c r="BI203" s="556"/>
    </row>
    <row r="204" spans="1:61" ht="6.75" customHeight="1" x14ac:dyDescent="0.55000000000000004">
      <c r="A204" s="36"/>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5"/>
    </row>
    <row r="205" spans="1:61" ht="13.75" customHeight="1" x14ac:dyDescent="0.55000000000000004">
      <c r="A205" s="36"/>
      <c r="B205" s="30"/>
      <c r="C205" s="551" t="s">
        <v>87</v>
      </c>
      <c r="D205" s="463"/>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19"/>
      <c r="AD205" s="19"/>
      <c r="AE205" s="19"/>
      <c r="AF205" s="545" t="s">
        <v>88</v>
      </c>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7"/>
      <c r="BF205" s="30"/>
      <c r="BG205" s="30"/>
      <c r="BH205" s="30"/>
      <c r="BI205" s="35"/>
    </row>
    <row r="206" spans="1:61" ht="18.75" customHeight="1" x14ac:dyDescent="0.55000000000000004">
      <c r="A206" s="36"/>
      <c r="B206" s="30"/>
      <c r="C206" s="548"/>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50"/>
      <c r="AC206" s="18"/>
      <c r="AD206" s="19"/>
      <c r="AE206" s="20"/>
      <c r="AF206" s="548"/>
      <c r="AG206" s="549"/>
      <c r="AH206" s="549"/>
      <c r="AI206" s="549"/>
      <c r="AJ206" s="549"/>
      <c r="AK206" s="549"/>
      <c r="AL206" s="549"/>
      <c r="AM206" s="549"/>
      <c r="AN206" s="549"/>
      <c r="AO206" s="549"/>
      <c r="AP206" s="549"/>
      <c r="AQ206" s="549"/>
      <c r="AR206" s="549"/>
      <c r="AS206" s="549"/>
      <c r="AT206" s="549"/>
      <c r="AU206" s="549"/>
      <c r="AV206" s="549"/>
      <c r="AW206" s="549"/>
      <c r="AX206" s="549"/>
      <c r="AY206" s="549"/>
      <c r="AZ206" s="549"/>
      <c r="BA206" s="549"/>
      <c r="BB206" s="549"/>
      <c r="BC206" s="549"/>
      <c r="BD206" s="549"/>
      <c r="BE206" s="550"/>
      <c r="BF206" s="30"/>
      <c r="BG206" s="30"/>
      <c r="BH206" s="30"/>
      <c r="BI206" s="35"/>
    </row>
    <row r="207" spans="1:61" ht="6" customHeight="1" x14ac:dyDescent="0.55000000000000004">
      <c r="A207" s="36"/>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5"/>
    </row>
    <row r="208" spans="1:61" ht="12" customHeight="1" x14ac:dyDescent="0.55000000000000004">
      <c r="A208" s="36"/>
      <c r="B208" s="30"/>
      <c r="C208" s="545" t="s">
        <v>89</v>
      </c>
      <c r="D208" s="546"/>
      <c r="E208" s="546"/>
      <c r="F208" s="546"/>
      <c r="G208" s="546"/>
      <c r="H208" s="546"/>
      <c r="I208" s="546"/>
      <c r="J208" s="546"/>
      <c r="K208" s="546"/>
      <c r="L208" s="546"/>
      <c r="M208" s="546"/>
      <c r="N208" s="546"/>
      <c r="O208" s="546"/>
      <c r="P208" s="546"/>
      <c r="Q208" s="546"/>
      <c r="R208" s="546"/>
      <c r="S208" s="546"/>
      <c r="T208" s="546"/>
      <c r="U208" s="546"/>
      <c r="V208" s="546"/>
      <c r="W208" s="546"/>
      <c r="X208" s="546"/>
      <c r="Y208" s="546"/>
      <c r="Z208" s="546"/>
      <c r="AA208" s="546"/>
      <c r="AB208" s="546"/>
      <c r="AC208" s="546"/>
      <c r="AD208" s="546"/>
      <c r="AE208" s="546"/>
      <c r="AF208" s="546"/>
      <c r="AG208" s="546"/>
      <c r="AH208" s="546"/>
      <c r="AI208" s="546"/>
      <c r="AJ208" s="546"/>
      <c r="AK208" s="546"/>
      <c r="AL208" s="546"/>
      <c r="AM208" s="546"/>
      <c r="AN208" s="546"/>
      <c r="AO208" s="546"/>
      <c r="AP208" s="546"/>
      <c r="AQ208" s="546"/>
      <c r="AR208" s="546"/>
      <c r="AS208" s="546"/>
      <c r="AT208" s="546"/>
      <c r="AU208" s="546"/>
      <c r="AV208" s="546"/>
      <c r="AW208" s="546"/>
      <c r="AX208" s="546"/>
      <c r="AY208" s="546"/>
      <c r="AZ208" s="546"/>
      <c r="BA208" s="546"/>
      <c r="BB208" s="546"/>
      <c r="BC208" s="546"/>
      <c r="BD208" s="546"/>
      <c r="BE208" s="547"/>
      <c r="BF208" s="30"/>
      <c r="BG208" s="30"/>
      <c r="BH208" s="30"/>
      <c r="BI208" s="35"/>
    </row>
    <row r="209" spans="1:61" ht="19.5" customHeight="1" x14ac:dyDescent="0.55000000000000004">
      <c r="A209" s="36"/>
      <c r="B209" s="30"/>
      <c r="C209" s="548"/>
      <c r="D209" s="549"/>
      <c r="E209" s="549"/>
      <c r="F209" s="549"/>
      <c r="G209" s="549"/>
      <c r="H209" s="549"/>
      <c r="I209" s="549"/>
      <c r="J209" s="549"/>
      <c r="K209" s="549"/>
      <c r="L209" s="549"/>
      <c r="M209" s="549"/>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c r="AK209" s="549"/>
      <c r="AL209" s="549"/>
      <c r="AM209" s="549"/>
      <c r="AN209" s="549"/>
      <c r="AO209" s="549"/>
      <c r="AP209" s="549"/>
      <c r="AQ209" s="549"/>
      <c r="AR209" s="549"/>
      <c r="AS209" s="549"/>
      <c r="AT209" s="549"/>
      <c r="AU209" s="549"/>
      <c r="AV209" s="549"/>
      <c r="AW209" s="549"/>
      <c r="AX209" s="549"/>
      <c r="AY209" s="549"/>
      <c r="AZ209" s="549"/>
      <c r="BA209" s="549"/>
      <c r="BB209" s="549"/>
      <c r="BC209" s="549"/>
      <c r="BD209" s="549"/>
      <c r="BE209" s="550"/>
      <c r="BF209" s="30"/>
      <c r="BG209" s="30"/>
      <c r="BH209" s="30"/>
      <c r="BI209" s="35"/>
    </row>
    <row r="210" spans="1:61" ht="7.5" customHeight="1" x14ac:dyDescent="0.55000000000000004">
      <c r="A210" s="36"/>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5"/>
    </row>
    <row r="211" spans="1:61" x14ac:dyDescent="0.55000000000000004">
      <c r="A211" s="36"/>
      <c r="B211" s="30"/>
      <c r="C211" s="551" t="s">
        <v>90</v>
      </c>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3"/>
      <c r="Z211" s="463"/>
      <c r="AA211" s="463"/>
      <c r="AB211" s="463"/>
      <c r="AC211" s="19"/>
      <c r="AD211" s="19"/>
      <c r="AE211" s="19"/>
      <c r="AF211" s="545" t="s">
        <v>91</v>
      </c>
      <c r="AG211" s="546"/>
      <c r="AH211" s="546"/>
      <c r="AI211" s="546"/>
      <c r="AJ211" s="546"/>
      <c r="AK211" s="546"/>
      <c r="AL211" s="546"/>
      <c r="AM211" s="546"/>
      <c r="AN211" s="546"/>
      <c r="AO211" s="546"/>
      <c r="AP211" s="546"/>
      <c r="AQ211" s="546"/>
      <c r="AR211" s="546"/>
      <c r="AS211" s="546"/>
      <c r="AT211" s="546"/>
      <c r="AU211" s="546"/>
      <c r="AV211" s="546"/>
      <c r="AW211" s="546"/>
      <c r="AX211" s="546"/>
      <c r="AY211" s="546"/>
      <c r="AZ211" s="546"/>
      <c r="BA211" s="546"/>
      <c r="BB211" s="546"/>
      <c r="BC211" s="546"/>
      <c r="BD211" s="546"/>
      <c r="BE211" s="547"/>
      <c r="BF211" s="30"/>
      <c r="BG211" s="30"/>
      <c r="BH211" s="30"/>
      <c r="BI211" s="35"/>
    </row>
    <row r="212" spans="1:61" ht="21.75" customHeight="1" x14ac:dyDescent="0.55000000000000004">
      <c r="A212" s="36"/>
      <c r="B212" s="30"/>
      <c r="C212" s="548"/>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50"/>
      <c r="AC212" s="18"/>
      <c r="AD212" s="19"/>
      <c r="AE212" s="20"/>
      <c r="AF212" s="548"/>
      <c r="AG212" s="549"/>
      <c r="AH212" s="549"/>
      <c r="AI212" s="549"/>
      <c r="AJ212" s="549"/>
      <c r="AK212" s="549"/>
      <c r="AL212" s="549"/>
      <c r="AM212" s="549"/>
      <c r="AN212" s="549"/>
      <c r="AO212" s="549"/>
      <c r="AP212" s="549"/>
      <c r="AQ212" s="549"/>
      <c r="AR212" s="549"/>
      <c r="AS212" s="549"/>
      <c r="AT212" s="549"/>
      <c r="AU212" s="549"/>
      <c r="AV212" s="549"/>
      <c r="AW212" s="549"/>
      <c r="AX212" s="549"/>
      <c r="AY212" s="549"/>
      <c r="AZ212" s="549"/>
      <c r="BA212" s="549"/>
      <c r="BB212" s="549"/>
      <c r="BC212" s="549"/>
      <c r="BD212" s="549"/>
      <c r="BE212" s="550"/>
      <c r="BF212" s="30"/>
      <c r="BG212" s="30"/>
      <c r="BH212" s="30"/>
      <c r="BI212" s="35"/>
    </row>
    <row r="213" spans="1:61" ht="9" customHeight="1" x14ac:dyDescent="0.55000000000000004">
      <c r="A213" s="47"/>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9"/>
    </row>
    <row r="221" spans="1:61" ht="20.399999999999999" x14ac:dyDescent="0.55000000000000004">
      <c r="A221" s="560" t="s">
        <v>92</v>
      </c>
      <c r="B221" s="561"/>
      <c r="C221" s="561"/>
      <c r="D221" s="561"/>
      <c r="E221" s="561"/>
      <c r="F221" s="561"/>
      <c r="G221" s="561"/>
      <c r="H221" s="561"/>
      <c r="I221" s="561"/>
      <c r="J221" s="561"/>
      <c r="K221" s="561"/>
      <c r="L221" s="561"/>
      <c r="M221" s="561"/>
      <c r="N221" s="561"/>
      <c r="O221" s="561"/>
      <c r="P221" s="561"/>
      <c r="Q221" s="561"/>
      <c r="R221" s="561"/>
      <c r="S221" s="561"/>
      <c r="T221" s="561"/>
      <c r="U221" s="561"/>
      <c r="V221" s="561"/>
      <c r="W221" s="561"/>
      <c r="X221" s="561"/>
      <c r="Y221" s="561"/>
      <c r="Z221" s="561"/>
      <c r="AA221" s="561"/>
      <c r="AB221" s="561"/>
      <c r="AC221" s="561"/>
      <c r="AD221" s="561"/>
      <c r="AE221" s="561"/>
      <c r="AF221" s="561"/>
      <c r="AG221" s="561"/>
      <c r="AH221" s="561"/>
      <c r="AI221" s="561"/>
      <c r="AJ221" s="561"/>
      <c r="AK221" s="561"/>
      <c r="AL221" s="561"/>
      <c r="AM221" s="561"/>
      <c r="AN221" s="561"/>
      <c r="AO221" s="561"/>
      <c r="AP221" s="561"/>
      <c r="AQ221" s="561"/>
      <c r="AR221" s="561"/>
      <c r="AS221" s="561"/>
      <c r="AT221" s="561"/>
      <c r="AU221" s="561"/>
      <c r="AV221" s="561"/>
      <c r="AW221" s="561"/>
      <c r="AX221" s="561"/>
      <c r="AY221" s="561"/>
      <c r="AZ221" s="561"/>
      <c r="BA221" s="561"/>
      <c r="BB221" s="561"/>
      <c r="BC221" s="561"/>
      <c r="BD221" s="561"/>
      <c r="BE221" s="561"/>
      <c r="BF221" s="561"/>
      <c r="BG221" s="561"/>
      <c r="BH221" s="561"/>
      <c r="BI221" s="562"/>
    </row>
    <row r="222" spans="1:61" x14ac:dyDescent="0.55000000000000004">
      <c r="A222" s="36"/>
      <c r="B222" s="30"/>
      <c r="C222" s="536" t="s">
        <v>93</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6"/>
      <c r="AV222" s="536"/>
      <c r="AW222" s="536"/>
      <c r="AX222" s="536"/>
      <c r="AY222" s="536"/>
      <c r="AZ222" s="536"/>
      <c r="BA222" s="536"/>
      <c r="BB222" s="536"/>
      <c r="BC222" s="536"/>
      <c r="BD222" s="536"/>
      <c r="BE222" s="536"/>
      <c r="BF222" s="536"/>
      <c r="BG222" s="536"/>
      <c r="BH222" s="536"/>
      <c r="BI222" s="537"/>
    </row>
    <row r="223" spans="1:61" x14ac:dyDescent="0.55000000000000004">
      <c r="A223" s="36"/>
      <c r="B223" s="30"/>
      <c r="C223" s="536" t="s">
        <v>94</v>
      </c>
      <c r="D223" s="536"/>
      <c r="E223" s="536"/>
      <c r="F223" s="536"/>
      <c r="G223" s="536"/>
      <c r="H223" s="536"/>
      <c r="I223" s="536"/>
      <c r="J223" s="536"/>
      <c r="K223" s="536"/>
      <c r="L223" s="536"/>
      <c r="M223" s="536"/>
      <c r="N223" s="536"/>
      <c r="O223" s="536"/>
      <c r="P223" s="536"/>
      <c r="Q223" s="536"/>
      <c r="R223" s="536"/>
      <c r="S223" s="536"/>
      <c r="T223" s="536"/>
      <c r="U223" s="536"/>
      <c r="V223" s="536"/>
      <c r="W223" s="536"/>
      <c r="X223" s="536"/>
      <c r="Y223" s="536"/>
      <c r="Z223" s="536"/>
      <c r="AA223" s="536"/>
      <c r="AB223" s="536"/>
      <c r="AC223" s="536"/>
      <c r="AD223" s="536"/>
      <c r="AE223" s="536"/>
      <c r="AF223" s="536"/>
      <c r="AG223" s="536"/>
      <c r="AH223" s="536"/>
      <c r="AI223" s="536"/>
      <c r="AJ223" s="536"/>
      <c r="AK223" s="536"/>
      <c r="AL223" s="536"/>
      <c r="AM223" s="536"/>
      <c r="AN223" s="536"/>
      <c r="AO223" s="536"/>
      <c r="AP223" s="536"/>
      <c r="AQ223" s="536"/>
      <c r="AR223" s="536"/>
      <c r="AS223" s="536"/>
      <c r="AT223" s="536"/>
      <c r="AU223" s="536"/>
      <c r="AV223" s="536"/>
      <c r="AW223" s="536"/>
      <c r="AX223" s="536"/>
      <c r="AY223" s="536"/>
      <c r="AZ223" s="536"/>
      <c r="BA223" s="536"/>
      <c r="BB223" s="536"/>
      <c r="BC223" s="536"/>
      <c r="BD223" s="536"/>
      <c r="BE223" s="536"/>
      <c r="BF223" s="536"/>
      <c r="BG223" s="536"/>
      <c r="BH223" s="536"/>
      <c r="BI223" s="537"/>
    </row>
    <row r="224" spans="1:61" ht="12.75" customHeight="1" x14ac:dyDescent="0.55000000000000004">
      <c r="A224" s="36"/>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5"/>
    </row>
    <row r="225" spans="1:61" x14ac:dyDescent="0.55000000000000004">
      <c r="A225" s="36"/>
      <c r="B225" s="30"/>
      <c r="C225" s="30"/>
      <c r="D225" s="30"/>
      <c r="E225" s="30"/>
      <c r="F225" s="30"/>
      <c r="G225" s="30"/>
      <c r="H225" s="30"/>
      <c r="I225" s="30"/>
      <c r="J225" s="30"/>
      <c r="K225" s="37" t="s">
        <v>95</v>
      </c>
      <c r="L225" s="37"/>
      <c r="M225" s="37"/>
      <c r="N225" s="37"/>
      <c r="O225" s="37"/>
      <c r="P225" s="37"/>
      <c r="Q225" s="37"/>
      <c r="R225" s="37"/>
      <c r="S225" s="37" t="s">
        <v>96</v>
      </c>
      <c r="T225" s="37"/>
      <c r="U225" s="37"/>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5"/>
    </row>
    <row r="226" spans="1:61" ht="9" customHeight="1" x14ac:dyDescent="0.55000000000000004">
      <c r="A226" s="36"/>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5"/>
    </row>
    <row r="227" spans="1:61" ht="15" customHeight="1" x14ac:dyDescent="0.55000000000000004">
      <c r="A227" s="36"/>
      <c r="B227" s="210" t="s">
        <v>97</v>
      </c>
      <c r="C227" s="210"/>
      <c r="D227" s="210"/>
      <c r="E227" s="210"/>
      <c r="F227" s="210"/>
      <c r="G227" s="210"/>
      <c r="H227" s="210"/>
      <c r="I227" s="210"/>
      <c r="J227" s="210"/>
      <c r="K227" s="210"/>
      <c r="L227" s="210"/>
      <c r="M227" s="210"/>
      <c r="N227" s="210"/>
      <c r="O227" s="362" t="s">
        <v>95</v>
      </c>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7"/>
      <c r="BE227" s="210" t="s">
        <v>96</v>
      </c>
      <c r="BF227" s="210"/>
      <c r="BG227" s="210"/>
      <c r="BH227" s="210"/>
      <c r="BI227" s="35"/>
    </row>
    <row r="228" spans="1:61" ht="39.75" customHeight="1" x14ac:dyDescent="0.55000000000000004">
      <c r="A228" s="36"/>
      <c r="B228" s="210"/>
      <c r="C228" s="210"/>
      <c r="D228" s="210"/>
      <c r="E228" s="210"/>
      <c r="F228" s="210"/>
      <c r="G228" s="210"/>
      <c r="H228" s="210"/>
      <c r="I228" s="210"/>
      <c r="J228" s="210"/>
      <c r="K228" s="210"/>
      <c r="L228" s="210"/>
      <c r="M228" s="210"/>
      <c r="N228" s="210"/>
      <c r="O228" s="210" t="s">
        <v>98</v>
      </c>
      <c r="P228" s="210"/>
      <c r="Q228" s="210"/>
      <c r="R228" s="210"/>
      <c r="S228" s="210"/>
      <c r="T228" s="362" t="s">
        <v>99</v>
      </c>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7"/>
      <c r="AQ228" s="210" t="s">
        <v>100</v>
      </c>
      <c r="AR228" s="210"/>
      <c r="AS228" s="210"/>
      <c r="AT228" s="210"/>
      <c r="AU228" s="210"/>
      <c r="AV228" s="210"/>
      <c r="AW228" s="210"/>
      <c r="AX228" s="210" t="s">
        <v>101</v>
      </c>
      <c r="AY228" s="210"/>
      <c r="AZ228" s="210"/>
      <c r="BA228" s="210"/>
      <c r="BB228" s="210"/>
      <c r="BC228" s="210"/>
      <c r="BD228" s="210"/>
      <c r="BE228" s="210"/>
      <c r="BF228" s="210"/>
      <c r="BG228" s="210"/>
      <c r="BH228" s="210"/>
      <c r="BI228" s="35"/>
    </row>
    <row r="229" spans="1:61" ht="57" customHeight="1" x14ac:dyDescent="0.55000000000000004">
      <c r="A229" s="36"/>
      <c r="B229" s="530" t="s">
        <v>102</v>
      </c>
      <c r="C229" s="531"/>
      <c r="D229" s="531"/>
      <c r="E229" s="531"/>
      <c r="F229" s="531"/>
      <c r="G229" s="531"/>
      <c r="H229" s="531"/>
      <c r="I229" s="531"/>
      <c r="J229" s="531"/>
      <c r="K229" s="531"/>
      <c r="L229" s="531"/>
      <c r="M229" s="531"/>
      <c r="N229" s="532"/>
      <c r="O229" s="526"/>
      <c r="P229" s="526"/>
      <c r="Q229" s="526"/>
      <c r="R229" s="526"/>
      <c r="S229" s="526"/>
      <c r="T229" s="527"/>
      <c r="U229" s="528"/>
      <c r="V229" s="528"/>
      <c r="W229" s="528"/>
      <c r="X229" s="528"/>
      <c r="Y229" s="528"/>
      <c r="Z229" s="528"/>
      <c r="AA229" s="528"/>
      <c r="AB229" s="528"/>
      <c r="AC229" s="528"/>
      <c r="AD229" s="528"/>
      <c r="AE229" s="528"/>
      <c r="AF229" s="528"/>
      <c r="AG229" s="528"/>
      <c r="AH229" s="528"/>
      <c r="AI229" s="528"/>
      <c r="AJ229" s="528"/>
      <c r="AK229" s="528"/>
      <c r="AL229" s="528"/>
      <c r="AM229" s="528"/>
      <c r="AN229" s="528"/>
      <c r="AO229" s="528"/>
      <c r="AP229" s="529"/>
      <c r="AQ229" s="526"/>
      <c r="AR229" s="526"/>
      <c r="AS229" s="526"/>
      <c r="AT229" s="526"/>
      <c r="AU229" s="526"/>
      <c r="AV229" s="526"/>
      <c r="AW229" s="526"/>
      <c r="AX229" s="526"/>
      <c r="AY229" s="526"/>
      <c r="AZ229" s="526"/>
      <c r="BA229" s="526"/>
      <c r="BB229" s="526"/>
      <c r="BC229" s="526"/>
      <c r="BD229" s="526"/>
      <c r="BE229" s="535"/>
      <c r="BF229" s="535"/>
      <c r="BG229" s="535"/>
      <c r="BH229" s="535"/>
      <c r="BI229" s="35"/>
    </row>
    <row r="230" spans="1:61" ht="57" customHeight="1" x14ac:dyDescent="0.55000000000000004">
      <c r="A230" s="36"/>
      <c r="B230" s="530" t="s">
        <v>102</v>
      </c>
      <c r="C230" s="531"/>
      <c r="D230" s="531"/>
      <c r="E230" s="531"/>
      <c r="F230" s="531"/>
      <c r="G230" s="531"/>
      <c r="H230" s="531"/>
      <c r="I230" s="531"/>
      <c r="J230" s="531"/>
      <c r="K230" s="531"/>
      <c r="L230" s="531"/>
      <c r="M230" s="531"/>
      <c r="N230" s="532"/>
      <c r="O230" s="526"/>
      <c r="P230" s="526"/>
      <c r="Q230" s="526"/>
      <c r="R230" s="526"/>
      <c r="S230" s="526"/>
      <c r="T230" s="527"/>
      <c r="U230" s="528"/>
      <c r="V230" s="528"/>
      <c r="W230" s="528"/>
      <c r="X230" s="528"/>
      <c r="Y230" s="528"/>
      <c r="Z230" s="528"/>
      <c r="AA230" s="528"/>
      <c r="AB230" s="528"/>
      <c r="AC230" s="528"/>
      <c r="AD230" s="528"/>
      <c r="AE230" s="528"/>
      <c r="AF230" s="528"/>
      <c r="AG230" s="528"/>
      <c r="AH230" s="528"/>
      <c r="AI230" s="528"/>
      <c r="AJ230" s="528"/>
      <c r="AK230" s="528"/>
      <c r="AL230" s="528"/>
      <c r="AM230" s="528"/>
      <c r="AN230" s="528"/>
      <c r="AO230" s="528"/>
      <c r="AP230" s="529"/>
      <c r="AQ230" s="526"/>
      <c r="AR230" s="526"/>
      <c r="AS230" s="526"/>
      <c r="AT230" s="526"/>
      <c r="AU230" s="526"/>
      <c r="AV230" s="526"/>
      <c r="AW230" s="526"/>
      <c r="AX230" s="526"/>
      <c r="AY230" s="526"/>
      <c r="AZ230" s="526"/>
      <c r="BA230" s="526"/>
      <c r="BB230" s="526"/>
      <c r="BC230" s="526"/>
      <c r="BD230" s="526"/>
      <c r="BE230" s="535"/>
      <c r="BF230" s="535"/>
      <c r="BG230" s="535"/>
      <c r="BH230" s="535"/>
      <c r="BI230" s="35"/>
    </row>
    <row r="231" spans="1:61" ht="57" customHeight="1" x14ac:dyDescent="0.55000000000000004">
      <c r="A231" s="36"/>
      <c r="B231" s="538" t="s">
        <v>102</v>
      </c>
      <c r="C231" s="539"/>
      <c r="D231" s="539"/>
      <c r="E231" s="539"/>
      <c r="F231" s="539"/>
      <c r="G231" s="539"/>
      <c r="H231" s="539"/>
      <c r="I231" s="539"/>
      <c r="J231" s="539"/>
      <c r="K231" s="539"/>
      <c r="L231" s="539"/>
      <c r="M231" s="539"/>
      <c r="N231" s="540"/>
      <c r="O231" s="541"/>
      <c r="P231" s="541"/>
      <c r="Q231" s="541"/>
      <c r="R231" s="541"/>
      <c r="S231" s="541"/>
      <c r="T231" s="542"/>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4"/>
      <c r="AQ231" s="541"/>
      <c r="AR231" s="541"/>
      <c r="AS231" s="541"/>
      <c r="AT231" s="541"/>
      <c r="AU231" s="541"/>
      <c r="AV231" s="541"/>
      <c r="AW231" s="541"/>
      <c r="AX231" s="541"/>
      <c r="AY231" s="541"/>
      <c r="AZ231" s="541"/>
      <c r="BA231" s="541"/>
      <c r="BB231" s="541"/>
      <c r="BC231" s="541"/>
      <c r="BD231" s="541"/>
      <c r="BE231" s="535"/>
      <c r="BF231" s="535"/>
      <c r="BG231" s="535"/>
      <c r="BH231" s="535"/>
      <c r="BI231" s="35"/>
    </row>
    <row r="232" spans="1:61" ht="57" customHeight="1" x14ac:dyDescent="0.55000000000000004">
      <c r="A232" s="36"/>
      <c r="B232" s="347" t="s">
        <v>103</v>
      </c>
      <c r="C232" s="348"/>
      <c r="D232" s="348"/>
      <c r="E232" s="348"/>
      <c r="F232" s="348"/>
      <c r="G232" s="348"/>
      <c r="H232" s="348"/>
      <c r="I232" s="348"/>
      <c r="J232" s="348"/>
      <c r="K232" s="348"/>
      <c r="L232" s="348"/>
      <c r="M232" s="348"/>
      <c r="N232" s="349"/>
      <c r="O232" s="526"/>
      <c r="P232" s="526"/>
      <c r="Q232" s="526"/>
      <c r="R232" s="526"/>
      <c r="S232" s="526"/>
      <c r="T232" s="527"/>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9"/>
      <c r="AQ232" s="526"/>
      <c r="AR232" s="526"/>
      <c r="AS232" s="526"/>
      <c r="AT232" s="526"/>
      <c r="AU232" s="526"/>
      <c r="AV232" s="526"/>
      <c r="AW232" s="526"/>
      <c r="AX232" s="526"/>
      <c r="AY232" s="526"/>
      <c r="AZ232" s="526"/>
      <c r="BA232" s="526"/>
      <c r="BB232" s="526"/>
      <c r="BC232" s="526"/>
      <c r="BD232" s="526"/>
      <c r="BE232" s="535"/>
      <c r="BF232" s="535"/>
      <c r="BG232" s="535"/>
      <c r="BH232" s="535"/>
      <c r="BI232" s="35"/>
    </row>
    <row r="233" spans="1:61" ht="57" customHeight="1" x14ac:dyDescent="0.55000000000000004">
      <c r="A233" s="36"/>
      <c r="B233" s="347" t="s">
        <v>104</v>
      </c>
      <c r="C233" s="348"/>
      <c r="D233" s="348"/>
      <c r="E233" s="348"/>
      <c r="F233" s="348"/>
      <c r="G233" s="348"/>
      <c r="H233" s="348"/>
      <c r="I233" s="348"/>
      <c r="J233" s="348"/>
      <c r="K233" s="348"/>
      <c r="L233" s="348"/>
      <c r="M233" s="348"/>
      <c r="N233" s="349"/>
      <c r="O233" s="526"/>
      <c r="P233" s="526"/>
      <c r="Q233" s="526"/>
      <c r="R233" s="526"/>
      <c r="S233" s="526"/>
      <c r="T233" s="527"/>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9"/>
      <c r="AQ233" s="526"/>
      <c r="AR233" s="526"/>
      <c r="AS233" s="526"/>
      <c r="AT233" s="526"/>
      <c r="AU233" s="526"/>
      <c r="AV233" s="526"/>
      <c r="AW233" s="526"/>
      <c r="AX233" s="526"/>
      <c r="AY233" s="526"/>
      <c r="AZ233" s="526"/>
      <c r="BA233" s="526"/>
      <c r="BB233" s="526"/>
      <c r="BC233" s="526"/>
      <c r="BD233" s="526"/>
      <c r="BE233" s="535"/>
      <c r="BF233" s="535"/>
      <c r="BG233" s="535"/>
      <c r="BH233" s="535"/>
      <c r="BI233" s="35"/>
    </row>
    <row r="234" spans="1:61" ht="57" customHeight="1" x14ac:dyDescent="0.55000000000000004">
      <c r="A234" s="36"/>
      <c r="B234" s="530" t="s">
        <v>105</v>
      </c>
      <c r="C234" s="531"/>
      <c r="D234" s="531"/>
      <c r="E234" s="531"/>
      <c r="F234" s="531"/>
      <c r="G234" s="531"/>
      <c r="H234" s="531"/>
      <c r="I234" s="531"/>
      <c r="J234" s="531"/>
      <c r="K234" s="531"/>
      <c r="L234" s="531"/>
      <c r="M234" s="531"/>
      <c r="N234" s="532"/>
      <c r="O234" s="526"/>
      <c r="P234" s="526"/>
      <c r="Q234" s="526"/>
      <c r="R234" s="526"/>
      <c r="S234" s="526"/>
      <c r="T234" s="527"/>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9"/>
      <c r="AQ234" s="526"/>
      <c r="AR234" s="526"/>
      <c r="AS234" s="526"/>
      <c r="AT234" s="526"/>
      <c r="AU234" s="526"/>
      <c r="AV234" s="526"/>
      <c r="AW234" s="526"/>
      <c r="AX234" s="526"/>
      <c r="AY234" s="526"/>
      <c r="AZ234" s="526"/>
      <c r="BA234" s="526"/>
      <c r="BB234" s="526"/>
      <c r="BC234" s="526"/>
      <c r="BD234" s="526"/>
      <c r="BE234" s="535"/>
      <c r="BF234" s="535"/>
      <c r="BG234" s="535"/>
      <c r="BH234" s="535"/>
      <c r="BI234" s="35"/>
    </row>
    <row r="235" spans="1:61" ht="57" customHeight="1" x14ac:dyDescent="0.55000000000000004">
      <c r="A235" s="36"/>
      <c r="B235" s="530" t="s">
        <v>105</v>
      </c>
      <c r="C235" s="531"/>
      <c r="D235" s="531"/>
      <c r="E235" s="531"/>
      <c r="F235" s="531"/>
      <c r="G235" s="531"/>
      <c r="H235" s="531"/>
      <c r="I235" s="531"/>
      <c r="J235" s="531"/>
      <c r="K235" s="531"/>
      <c r="L235" s="531"/>
      <c r="M235" s="531"/>
      <c r="N235" s="532"/>
      <c r="O235" s="526"/>
      <c r="P235" s="526"/>
      <c r="Q235" s="526"/>
      <c r="R235" s="526"/>
      <c r="S235" s="526"/>
      <c r="T235" s="527"/>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9"/>
      <c r="AQ235" s="526"/>
      <c r="AR235" s="526"/>
      <c r="AS235" s="526"/>
      <c r="AT235" s="526"/>
      <c r="AU235" s="526"/>
      <c r="AV235" s="526"/>
      <c r="AW235" s="526"/>
      <c r="AX235" s="526"/>
      <c r="AY235" s="526"/>
      <c r="AZ235" s="526"/>
      <c r="BA235" s="526"/>
      <c r="BB235" s="526"/>
      <c r="BC235" s="526"/>
      <c r="BD235" s="526"/>
      <c r="BE235" s="535"/>
      <c r="BF235" s="535"/>
      <c r="BG235" s="535"/>
      <c r="BH235" s="535"/>
      <c r="BI235" s="35"/>
    </row>
    <row r="236" spans="1:61" ht="57" customHeight="1" x14ac:dyDescent="0.55000000000000004">
      <c r="A236" s="36"/>
      <c r="B236" s="530" t="s">
        <v>105</v>
      </c>
      <c r="C236" s="531"/>
      <c r="D236" s="531"/>
      <c r="E236" s="531"/>
      <c r="F236" s="531"/>
      <c r="G236" s="531"/>
      <c r="H236" s="531"/>
      <c r="I236" s="531"/>
      <c r="J236" s="531"/>
      <c r="K236" s="531"/>
      <c r="L236" s="531"/>
      <c r="M236" s="531"/>
      <c r="N236" s="532"/>
      <c r="O236" s="526"/>
      <c r="P236" s="526"/>
      <c r="Q236" s="526"/>
      <c r="R236" s="526"/>
      <c r="S236" s="526"/>
      <c r="T236" s="527"/>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9"/>
      <c r="AQ236" s="526"/>
      <c r="AR236" s="526"/>
      <c r="AS236" s="526"/>
      <c r="AT236" s="526"/>
      <c r="AU236" s="526"/>
      <c r="AV236" s="526"/>
      <c r="AW236" s="526"/>
      <c r="AX236" s="526"/>
      <c r="AY236" s="526"/>
      <c r="AZ236" s="526"/>
      <c r="BA236" s="526"/>
      <c r="BB236" s="526"/>
      <c r="BC236" s="526"/>
      <c r="BD236" s="526"/>
      <c r="BE236" s="535"/>
      <c r="BF236" s="535"/>
      <c r="BG236" s="535"/>
      <c r="BH236" s="535"/>
      <c r="BI236" s="35"/>
    </row>
    <row r="237" spans="1:61" ht="57" customHeight="1" x14ac:dyDescent="0.55000000000000004">
      <c r="A237" s="36"/>
      <c r="B237" s="530" t="s">
        <v>301</v>
      </c>
      <c r="C237" s="531"/>
      <c r="D237" s="531"/>
      <c r="E237" s="531"/>
      <c r="F237" s="531"/>
      <c r="G237" s="531"/>
      <c r="H237" s="531"/>
      <c r="I237" s="531"/>
      <c r="J237" s="531"/>
      <c r="K237" s="531"/>
      <c r="L237" s="531"/>
      <c r="M237" s="531"/>
      <c r="N237" s="532"/>
      <c r="O237" s="526"/>
      <c r="P237" s="526"/>
      <c r="Q237" s="526"/>
      <c r="R237" s="526"/>
      <c r="S237" s="526"/>
      <c r="T237" s="527"/>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9"/>
      <c r="AQ237" s="526"/>
      <c r="AR237" s="526"/>
      <c r="AS237" s="526"/>
      <c r="AT237" s="526"/>
      <c r="AU237" s="526"/>
      <c r="AV237" s="526"/>
      <c r="AW237" s="526"/>
      <c r="AX237" s="526"/>
      <c r="AY237" s="526"/>
      <c r="AZ237" s="526"/>
      <c r="BA237" s="526"/>
      <c r="BB237" s="526"/>
      <c r="BC237" s="526"/>
      <c r="BD237" s="526"/>
      <c r="BE237" s="535"/>
      <c r="BF237" s="535"/>
      <c r="BG237" s="535"/>
      <c r="BH237" s="535"/>
      <c r="BI237" s="35"/>
    </row>
    <row r="238" spans="1:61" ht="57" customHeight="1" x14ac:dyDescent="0.55000000000000004">
      <c r="A238" s="36"/>
      <c r="B238" s="530" t="s">
        <v>301</v>
      </c>
      <c r="C238" s="531"/>
      <c r="D238" s="531"/>
      <c r="E238" s="531"/>
      <c r="F238" s="531"/>
      <c r="G238" s="531"/>
      <c r="H238" s="531"/>
      <c r="I238" s="531"/>
      <c r="J238" s="531"/>
      <c r="K238" s="531"/>
      <c r="L238" s="531"/>
      <c r="M238" s="531"/>
      <c r="N238" s="532"/>
      <c r="O238" s="526"/>
      <c r="P238" s="526"/>
      <c r="Q238" s="526"/>
      <c r="R238" s="526"/>
      <c r="S238" s="526"/>
      <c r="T238" s="527"/>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9"/>
      <c r="AQ238" s="526"/>
      <c r="AR238" s="526"/>
      <c r="AS238" s="526"/>
      <c r="AT238" s="526"/>
      <c r="AU238" s="526"/>
      <c r="AV238" s="526"/>
      <c r="AW238" s="526"/>
      <c r="AX238" s="526"/>
      <c r="AY238" s="526"/>
      <c r="AZ238" s="526"/>
      <c r="BA238" s="526"/>
      <c r="BB238" s="526"/>
      <c r="BC238" s="526"/>
      <c r="BD238" s="526"/>
      <c r="BE238" s="535"/>
      <c r="BF238" s="535"/>
      <c r="BG238" s="535"/>
      <c r="BH238" s="535"/>
      <c r="BI238" s="35"/>
    </row>
    <row r="239" spans="1:61" ht="57" customHeight="1" x14ac:dyDescent="0.55000000000000004">
      <c r="A239" s="36"/>
      <c r="B239" s="530" t="s">
        <v>301</v>
      </c>
      <c r="C239" s="531"/>
      <c r="D239" s="531"/>
      <c r="E239" s="531"/>
      <c r="F239" s="531"/>
      <c r="G239" s="531"/>
      <c r="H239" s="531"/>
      <c r="I239" s="531"/>
      <c r="J239" s="531"/>
      <c r="K239" s="531"/>
      <c r="L239" s="531"/>
      <c r="M239" s="531"/>
      <c r="N239" s="532"/>
      <c r="O239" s="526"/>
      <c r="P239" s="526"/>
      <c r="Q239" s="526"/>
      <c r="R239" s="526"/>
      <c r="S239" s="526"/>
      <c r="T239" s="527"/>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9"/>
      <c r="AQ239" s="526"/>
      <c r="AR239" s="526"/>
      <c r="AS239" s="526"/>
      <c r="AT239" s="526"/>
      <c r="AU239" s="526"/>
      <c r="AV239" s="526"/>
      <c r="AW239" s="526"/>
      <c r="AX239" s="526"/>
      <c r="AY239" s="526"/>
      <c r="AZ239" s="526"/>
      <c r="BA239" s="526"/>
      <c r="BB239" s="526"/>
      <c r="BC239" s="526"/>
      <c r="BD239" s="526"/>
      <c r="BE239" s="535"/>
      <c r="BF239" s="535"/>
      <c r="BG239" s="535"/>
      <c r="BH239" s="535"/>
      <c r="BI239" s="35"/>
    </row>
    <row r="240" spans="1:61" ht="22.75" customHeight="1" x14ac:dyDescent="0.55000000000000004">
      <c r="A240" s="47"/>
      <c r="B240" s="79"/>
      <c r="C240" s="79"/>
      <c r="D240" s="79"/>
      <c r="E240" s="371" t="s">
        <v>106</v>
      </c>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79"/>
      <c r="AQ240" s="79"/>
      <c r="AR240" s="79"/>
      <c r="AS240" s="79"/>
      <c r="AT240" s="79"/>
      <c r="AU240" s="79"/>
      <c r="AV240" s="79"/>
      <c r="AW240" s="79"/>
      <c r="AX240" s="79"/>
      <c r="AY240" s="79"/>
      <c r="AZ240" s="79"/>
      <c r="BA240" s="79"/>
      <c r="BB240" s="79"/>
      <c r="BC240" s="79"/>
      <c r="BD240" s="79"/>
      <c r="BE240" s="79"/>
      <c r="BF240" s="79"/>
      <c r="BG240" s="79"/>
      <c r="BH240" s="79"/>
      <c r="BI240" s="49"/>
    </row>
    <row r="241" spans="1:60" ht="26.5" customHeight="1" x14ac:dyDescent="0.55000000000000004">
      <c r="A241" s="533" t="s">
        <v>498</v>
      </c>
      <c r="B241" s="533"/>
      <c r="C241" s="533"/>
      <c r="D241" s="533"/>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3"/>
      <c r="AY241" s="533"/>
      <c r="AZ241" s="533"/>
      <c r="BA241" s="533"/>
      <c r="BB241" s="533"/>
      <c r="BC241" s="533"/>
      <c r="BD241" s="533"/>
      <c r="BE241" s="533"/>
      <c r="BF241" s="533"/>
      <c r="BG241" s="533"/>
      <c r="BH241" s="533"/>
    </row>
    <row r="242" spans="1:60" ht="15" customHeight="1" x14ac:dyDescent="0.55000000000000004">
      <c r="A242" s="534"/>
      <c r="B242" s="534"/>
      <c r="C242" s="534"/>
      <c r="D242" s="534"/>
      <c r="E242" s="534"/>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4"/>
      <c r="AY242" s="534"/>
      <c r="AZ242" s="534"/>
      <c r="BA242" s="534"/>
      <c r="BB242" s="534"/>
      <c r="BC242" s="534"/>
      <c r="BD242" s="534"/>
      <c r="BE242" s="534"/>
      <c r="BF242" s="534"/>
      <c r="BG242" s="534"/>
      <c r="BH242" s="534"/>
    </row>
    <row r="243" spans="1:60" ht="15" customHeight="1" x14ac:dyDescent="0.55000000000000004">
      <c r="A243" s="534"/>
      <c r="B243" s="534"/>
      <c r="C243" s="534"/>
      <c r="D243" s="534"/>
      <c r="E243" s="534"/>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4"/>
      <c r="AY243" s="534"/>
      <c r="AZ243" s="534"/>
      <c r="BA243" s="534"/>
      <c r="BB243" s="534"/>
      <c r="BC243" s="534"/>
      <c r="BD243" s="534"/>
      <c r="BE243" s="534"/>
      <c r="BF243" s="534"/>
      <c r="BG243" s="534"/>
      <c r="BH243" s="534"/>
    </row>
    <row r="244" spans="1:60" ht="15" customHeight="1" x14ac:dyDescent="0.55000000000000004">
      <c r="A244" s="534"/>
      <c r="B244" s="534"/>
      <c r="C244" s="534"/>
      <c r="D244" s="534"/>
      <c r="E244" s="534"/>
      <c r="F244" s="534"/>
      <c r="G244" s="534"/>
      <c r="H244" s="534"/>
      <c r="I244" s="534"/>
      <c r="J244" s="534"/>
      <c r="K244" s="534"/>
      <c r="L244" s="534"/>
      <c r="M244" s="534"/>
      <c r="N244" s="534"/>
      <c r="O244" s="534"/>
      <c r="P244" s="534"/>
      <c r="Q244" s="534"/>
      <c r="R244" s="534"/>
      <c r="S244" s="534"/>
      <c r="T244" s="534"/>
      <c r="U244" s="534"/>
      <c r="V244" s="534"/>
      <c r="W244" s="534"/>
      <c r="X244" s="534"/>
      <c r="Y244" s="534"/>
      <c r="Z244" s="534"/>
      <c r="AA244" s="534"/>
      <c r="AB244" s="534"/>
      <c r="AC244" s="534"/>
      <c r="AD244" s="534"/>
      <c r="AE244" s="534"/>
      <c r="AF244" s="534"/>
      <c r="AG244" s="534"/>
      <c r="AH244" s="534"/>
      <c r="AI244" s="534"/>
      <c r="AJ244" s="534"/>
      <c r="AK244" s="534"/>
      <c r="AL244" s="534"/>
      <c r="AM244" s="534"/>
      <c r="AN244" s="534"/>
      <c r="AO244" s="534"/>
      <c r="AP244" s="534"/>
      <c r="AQ244" s="534"/>
      <c r="AR244" s="534"/>
      <c r="AS244" s="534"/>
      <c r="AT244" s="534"/>
      <c r="AU244" s="534"/>
      <c r="AV244" s="534"/>
      <c r="AW244" s="534"/>
      <c r="AX244" s="534"/>
      <c r="AY244" s="534"/>
      <c r="AZ244" s="534"/>
      <c r="BA244" s="534"/>
      <c r="BB244" s="534"/>
      <c r="BC244" s="534"/>
      <c r="BD244" s="534"/>
      <c r="BE244" s="534"/>
      <c r="BF244" s="534"/>
      <c r="BG244" s="534"/>
      <c r="BH244" s="534"/>
    </row>
    <row r="245" spans="1:60" ht="15" customHeight="1" x14ac:dyDescent="0.55000000000000004">
      <c r="A245" s="534"/>
      <c r="B245" s="534"/>
      <c r="C245" s="534"/>
      <c r="D245" s="534"/>
      <c r="E245" s="534"/>
      <c r="F245" s="534"/>
      <c r="G245" s="534"/>
      <c r="H245" s="534"/>
      <c r="I245" s="534"/>
      <c r="J245" s="534"/>
      <c r="K245" s="534"/>
      <c r="L245" s="534"/>
      <c r="M245" s="534"/>
      <c r="N245" s="534"/>
      <c r="O245" s="534"/>
      <c r="P245" s="534"/>
      <c r="Q245" s="534"/>
      <c r="R245" s="534"/>
      <c r="S245" s="534"/>
      <c r="T245" s="534"/>
      <c r="U245" s="534"/>
      <c r="V245" s="534"/>
      <c r="W245" s="534"/>
      <c r="X245" s="534"/>
      <c r="Y245" s="534"/>
      <c r="Z245" s="534"/>
      <c r="AA245" s="534"/>
      <c r="AB245" s="534"/>
      <c r="AC245" s="534"/>
      <c r="AD245" s="534"/>
      <c r="AE245" s="534"/>
      <c r="AF245" s="534"/>
      <c r="AG245" s="534"/>
      <c r="AH245" s="534"/>
      <c r="AI245" s="534"/>
      <c r="AJ245" s="534"/>
      <c r="AK245" s="534"/>
      <c r="AL245" s="534"/>
      <c r="AM245" s="534"/>
      <c r="AN245" s="534"/>
      <c r="AO245" s="534"/>
      <c r="AP245" s="534"/>
      <c r="AQ245" s="534"/>
      <c r="AR245" s="534"/>
      <c r="AS245" s="534"/>
      <c r="AT245" s="534"/>
      <c r="AU245" s="534"/>
      <c r="AV245" s="534"/>
      <c r="AW245" s="534"/>
      <c r="AX245" s="534"/>
      <c r="AY245" s="534"/>
      <c r="AZ245" s="534"/>
      <c r="BA245" s="534"/>
      <c r="BB245" s="534"/>
      <c r="BC245" s="534"/>
      <c r="BD245" s="534"/>
      <c r="BE245" s="534"/>
      <c r="BF245" s="534"/>
      <c r="BG245" s="534"/>
      <c r="BH245" s="534"/>
    </row>
    <row r="246" spans="1:60" ht="15" customHeight="1" x14ac:dyDescent="0.55000000000000004">
      <c r="A246" s="534"/>
      <c r="B246" s="534"/>
      <c r="C246" s="534"/>
      <c r="D246" s="534"/>
      <c r="E246" s="534"/>
      <c r="F246" s="534"/>
      <c r="G246" s="534"/>
      <c r="H246" s="534"/>
      <c r="I246" s="534"/>
      <c r="J246" s="534"/>
      <c r="K246" s="534"/>
      <c r="L246" s="534"/>
      <c r="M246" s="534"/>
      <c r="N246" s="534"/>
      <c r="O246" s="534"/>
      <c r="P246" s="534"/>
      <c r="Q246" s="534"/>
      <c r="R246" s="534"/>
      <c r="S246" s="534"/>
      <c r="T246" s="534"/>
      <c r="U246" s="534"/>
      <c r="V246" s="534"/>
      <c r="W246" s="534"/>
      <c r="X246" s="534"/>
      <c r="Y246" s="534"/>
      <c r="Z246" s="534"/>
      <c r="AA246" s="534"/>
      <c r="AB246" s="534"/>
      <c r="AC246" s="534"/>
      <c r="AD246" s="534"/>
      <c r="AE246" s="534"/>
      <c r="AF246" s="534"/>
      <c r="AG246" s="534"/>
      <c r="AH246" s="534"/>
      <c r="AI246" s="534"/>
      <c r="AJ246" s="534"/>
      <c r="AK246" s="534"/>
      <c r="AL246" s="534"/>
      <c r="AM246" s="534"/>
      <c r="AN246" s="534"/>
      <c r="AO246" s="534"/>
      <c r="AP246" s="534"/>
      <c r="AQ246" s="534"/>
      <c r="AR246" s="534"/>
      <c r="AS246" s="534"/>
      <c r="AT246" s="534"/>
      <c r="AU246" s="534"/>
      <c r="AV246" s="534"/>
      <c r="AW246" s="534"/>
      <c r="AX246" s="534"/>
      <c r="AY246" s="534"/>
      <c r="AZ246" s="534"/>
      <c r="BA246" s="534"/>
      <c r="BB246" s="534"/>
      <c r="BC246" s="534"/>
      <c r="BD246" s="534"/>
      <c r="BE246" s="534"/>
      <c r="BF246" s="534"/>
      <c r="BG246" s="534"/>
      <c r="BH246" s="534"/>
    </row>
    <row r="247" spans="1:60" ht="15" customHeight="1" x14ac:dyDescent="0.55000000000000004">
      <c r="A247" s="534"/>
      <c r="B247" s="534"/>
      <c r="C247" s="534"/>
      <c r="D247" s="534"/>
      <c r="E247" s="534"/>
      <c r="F247" s="534"/>
      <c r="G247" s="534"/>
      <c r="H247" s="534"/>
      <c r="I247" s="534"/>
      <c r="J247" s="534"/>
      <c r="K247" s="534"/>
      <c r="L247" s="534"/>
      <c r="M247" s="534"/>
      <c r="N247" s="534"/>
      <c r="O247" s="534"/>
      <c r="P247" s="534"/>
      <c r="Q247" s="534"/>
      <c r="R247" s="534"/>
      <c r="S247" s="534"/>
      <c r="T247" s="534"/>
      <c r="U247" s="534"/>
      <c r="V247" s="534"/>
      <c r="W247" s="534"/>
      <c r="X247" s="534"/>
      <c r="Y247" s="534"/>
      <c r="Z247" s="534"/>
      <c r="AA247" s="534"/>
      <c r="AB247" s="534"/>
      <c r="AC247" s="534"/>
      <c r="AD247" s="534"/>
      <c r="AE247" s="534"/>
      <c r="AF247" s="534"/>
      <c r="AG247" s="534"/>
      <c r="AH247" s="534"/>
      <c r="AI247" s="534"/>
      <c r="AJ247" s="534"/>
      <c r="AK247" s="534"/>
      <c r="AL247" s="534"/>
      <c r="AM247" s="534"/>
      <c r="AN247" s="534"/>
      <c r="AO247" s="534"/>
      <c r="AP247" s="534"/>
      <c r="AQ247" s="534"/>
      <c r="AR247" s="534"/>
      <c r="AS247" s="534"/>
      <c r="AT247" s="534"/>
      <c r="AU247" s="534"/>
      <c r="AV247" s="534"/>
      <c r="AW247" s="534"/>
      <c r="AX247" s="534"/>
      <c r="AY247" s="534"/>
      <c r="AZ247" s="534"/>
      <c r="BA247" s="534"/>
      <c r="BB247" s="534"/>
      <c r="BC247" s="534"/>
      <c r="BD247" s="534"/>
      <c r="BE247" s="534"/>
      <c r="BF247" s="534"/>
      <c r="BG247" s="534"/>
      <c r="BH247" s="534"/>
    </row>
    <row r="248" spans="1:60" ht="15" customHeight="1" x14ac:dyDescent="0.55000000000000004">
      <c r="A248" s="534"/>
      <c r="B248" s="534"/>
      <c r="C248" s="534"/>
      <c r="D248" s="534"/>
      <c r="E248" s="534"/>
      <c r="F248" s="534"/>
      <c r="G248" s="534"/>
      <c r="H248" s="534"/>
      <c r="I248" s="534"/>
      <c r="J248" s="534"/>
      <c r="K248" s="534"/>
      <c r="L248" s="534"/>
      <c r="M248" s="534"/>
      <c r="N248" s="534"/>
      <c r="O248" s="534"/>
      <c r="P248" s="534"/>
      <c r="Q248" s="534"/>
      <c r="R248" s="534"/>
      <c r="S248" s="534"/>
      <c r="T248" s="534"/>
      <c r="U248" s="534"/>
      <c r="V248" s="534"/>
      <c r="W248" s="534"/>
      <c r="X248" s="534"/>
      <c r="Y248" s="534"/>
      <c r="Z248" s="534"/>
      <c r="AA248" s="534"/>
      <c r="AB248" s="534"/>
      <c r="AC248" s="534"/>
      <c r="AD248" s="534"/>
      <c r="AE248" s="534"/>
      <c r="AF248" s="534"/>
      <c r="AG248" s="534"/>
      <c r="AH248" s="534"/>
      <c r="AI248" s="534"/>
      <c r="AJ248" s="534"/>
      <c r="AK248" s="534"/>
      <c r="AL248" s="534"/>
      <c r="AM248" s="534"/>
      <c r="AN248" s="534"/>
      <c r="AO248" s="534"/>
      <c r="AP248" s="534"/>
      <c r="AQ248" s="534"/>
      <c r="AR248" s="534"/>
      <c r="AS248" s="534"/>
      <c r="AT248" s="534"/>
      <c r="AU248" s="534"/>
      <c r="AV248" s="534"/>
      <c r="AW248" s="534"/>
      <c r="AX248" s="534"/>
      <c r="AY248" s="534"/>
      <c r="AZ248" s="534"/>
      <c r="BA248" s="534"/>
      <c r="BB248" s="534"/>
      <c r="BC248" s="534"/>
      <c r="BD248" s="534"/>
      <c r="BE248" s="534"/>
      <c r="BF248" s="534"/>
      <c r="BG248" s="534"/>
      <c r="BH248" s="534"/>
    </row>
    <row r="249" spans="1:60" ht="15" customHeight="1" x14ac:dyDescent="0.55000000000000004">
      <c r="A249" s="534"/>
      <c r="B249" s="534"/>
      <c r="C249" s="534"/>
      <c r="D249" s="534"/>
      <c r="E249" s="534"/>
      <c r="F249" s="534"/>
      <c r="G249" s="534"/>
      <c r="H249" s="534"/>
      <c r="I249" s="534"/>
      <c r="J249" s="534"/>
      <c r="K249" s="534"/>
      <c r="L249" s="534"/>
      <c r="M249" s="534"/>
      <c r="N249" s="534"/>
      <c r="O249" s="534"/>
      <c r="P249" s="534"/>
      <c r="Q249" s="534"/>
      <c r="R249" s="534"/>
      <c r="S249" s="534"/>
      <c r="T249" s="534"/>
      <c r="U249" s="534"/>
      <c r="V249" s="534"/>
      <c r="W249" s="534"/>
      <c r="X249" s="534"/>
      <c r="Y249" s="534"/>
      <c r="Z249" s="534"/>
      <c r="AA249" s="534"/>
      <c r="AB249" s="534"/>
      <c r="AC249" s="534"/>
      <c r="AD249" s="534"/>
      <c r="AE249" s="534"/>
      <c r="AF249" s="534"/>
      <c r="AG249" s="534"/>
      <c r="AH249" s="534"/>
      <c r="AI249" s="534"/>
      <c r="AJ249" s="534"/>
      <c r="AK249" s="534"/>
      <c r="AL249" s="534"/>
      <c r="AM249" s="534"/>
      <c r="AN249" s="534"/>
      <c r="AO249" s="534"/>
      <c r="AP249" s="534"/>
      <c r="AQ249" s="534"/>
      <c r="AR249" s="534"/>
      <c r="AS249" s="534"/>
      <c r="AT249" s="534"/>
      <c r="AU249" s="534"/>
      <c r="AV249" s="534"/>
      <c r="AW249" s="534"/>
      <c r="AX249" s="534"/>
      <c r="AY249" s="534"/>
      <c r="AZ249" s="534"/>
      <c r="BA249" s="534"/>
      <c r="BB249" s="534"/>
      <c r="BC249" s="534"/>
      <c r="BD249" s="534"/>
      <c r="BE249" s="534"/>
      <c r="BF249" s="534"/>
      <c r="BG249" s="534"/>
      <c r="BH249" s="534"/>
    </row>
    <row r="250" spans="1:60" ht="15" customHeight="1" x14ac:dyDescent="0.55000000000000004">
      <c r="A250" s="534"/>
      <c r="B250" s="534"/>
      <c r="C250" s="534"/>
      <c r="D250" s="534"/>
      <c r="E250" s="534"/>
      <c r="F250" s="534"/>
      <c r="G250" s="534"/>
      <c r="H250" s="534"/>
      <c r="I250" s="534"/>
      <c r="J250" s="534"/>
      <c r="K250" s="534"/>
      <c r="L250" s="534"/>
      <c r="M250" s="534"/>
      <c r="N250" s="534"/>
      <c r="O250" s="534"/>
      <c r="P250" s="534"/>
      <c r="Q250" s="534"/>
      <c r="R250" s="534"/>
      <c r="S250" s="534"/>
      <c r="T250" s="534"/>
      <c r="U250" s="534"/>
      <c r="V250" s="534"/>
      <c r="W250" s="534"/>
      <c r="X250" s="534"/>
      <c r="Y250" s="534"/>
      <c r="Z250" s="534"/>
      <c r="AA250" s="534"/>
      <c r="AB250" s="534"/>
      <c r="AC250" s="534"/>
      <c r="AD250" s="534"/>
      <c r="AE250" s="534"/>
      <c r="AF250" s="534"/>
      <c r="AG250" s="534"/>
      <c r="AH250" s="534"/>
      <c r="AI250" s="534"/>
      <c r="AJ250" s="534"/>
      <c r="AK250" s="534"/>
      <c r="AL250" s="534"/>
      <c r="AM250" s="534"/>
      <c r="AN250" s="534"/>
      <c r="AO250" s="534"/>
      <c r="AP250" s="534"/>
      <c r="AQ250" s="534"/>
      <c r="AR250" s="534"/>
      <c r="AS250" s="534"/>
      <c r="AT250" s="534"/>
      <c r="AU250" s="534"/>
      <c r="AV250" s="534"/>
      <c r="AW250" s="534"/>
      <c r="AX250" s="534"/>
      <c r="AY250" s="534"/>
      <c r="AZ250" s="534"/>
      <c r="BA250" s="534"/>
      <c r="BB250" s="534"/>
      <c r="BC250" s="534"/>
      <c r="BD250" s="534"/>
      <c r="BE250" s="534"/>
      <c r="BF250" s="534"/>
      <c r="BG250" s="534"/>
      <c r="BH250" s="534"/>
    </row>
    <row r="251" spans="1:60" ht="15" customHeight="1" x14ac:dyDescent="0.55000000000000004">
      <c r="A251" s="534"/>
      <c r="B251" s="534"/>
      <c r="C251" s="534"/>
      <c r="D251" s="534"/>
      <c r="E251" s="534"/>
      <c r="F251" s="534"/>
      <c r="G251" s="534"/>
      <c r="H251" s="534"/>
      <c r="I251" s="534"/>
      <c r="J251" s="534"/>
      <c r="K251" s="534"/>
      <c r="L251" s="534"/>
      <c r="M251" s="534"/>
      <c r="N251" s="534"/>
      <c r="O251" s="534"/>
      <c r="P251" s="534"/>
      <c r="Q251" s="534"/>
      <c r="R251" s="534"/>
      <c r="S251" s="534"/>
      <c r="T251" s="534"/>
      <c r="U251" s="534"/>
      <c r="V251" s="534"/>
      <c r="W251" s="534"/>
      <c r="X251" s="534"/>
      <c r="Y251" s="534"/>
      <c r="Z251" s="534"/>
      <c r="AA251" s="534"/>
      <c r="AB251" s="534"/>
      <c r="AC251" s="534"/>
      <c r="AD251" s="534"/>
      <c r="AE251" s="534"/>
      <c r="AF251" s="534"/>
      <c r="AG251" s="534"/>
      <c r="AH251" s="534"/>
      <c r="AI251" s="534"/>
      <c r="AJ251" s="534"/>
      <c r="AK251" s="534"/>
      <c r="AL251" s="534"/>
      <c r="AM251" s="534"/>
      <c r="AN251" s="534"/>
      <c r="AO251" s="534"/>
      <c r="AP251" s="534"/>
      <c r="AQ251" s="534"/>
      <c r="AR251" s="534"/>
      <c r="AS251" s="534"/>
      <c r="AT251" s="534"/>
      <c r="AU251" s="534"/>
      <c r="AV251" s="534"/>
      <c r="AW251" s="534"/>
      <c r="AX251" s="534"/>
      <c r="AY251" s="534"/>
      <c r="AZ251" s="534"/>
      <c r="BA251" s="534"/>
      <c r="BB251" s="534"/>
      <c r="BC251" s="534"/>
      <c r="BD251" s="534"/>
      <c r="BE251" s="534"/>
      <c r="BF251" s="534"/>
      <c r="BG251" s="534"/>
      <c r="BH251" s="534"/>
    </row>
    <row r="252" spans="1:60" ht="15" customHeight="1" x14ac:dyDescent="0.55000000000000004">
      <c r="A252" s="534"/>
      <c r="B252" s="534"/>
      <c r="C252" s="534"/>
      <c r="D252" s="534"/>
      <c r="E252" s="534"/>
      <c r="F252" s="534"/>
      <c r="G252" s="534"/>
      <c r="H252" s="534"/>
      <c r="I252" s="534"/>
      <c r="J252" s="534"/>
      <c r="K252" s="534"/>
      <c r="L252" s="534"/>
      <c r="M252" s="534"/>
      <c r="N252" s="534"/>
      <c r="O252" s="534"/>
      <c r="P252" s="534"/>
      <c r="Q252" s="534"/>
      <c r="R252" s="534"/>
      <c r="S252" s="534"/>
      <c r="T252" s="534"/>
      <c r="U252" s="534"/>
      <c r="V252" s="534"/>
      <c r="W252" s="534"/>
      <c r="X252" s="534"/>
      <c r="Y252" s="534"/>
      <c r="Z252" s="534"/>
      <c r="AA252" s="534"/>
      <c r="AB252" s="534"/>
      <c r="AC252" s="534"/>
      <c r="AD252" s="534"/>
      <c r="AE252" s="534"/>
      <c r="AF252" s="534"/>
      <c r="AG252" s="534"/>
      <c r="AH252" s="534"/>
      <c r="AI252" s="534"/>
      <c r="AJ252" s="534"/>
      <c r="AK252" s="534"/>
      <c r="AL252" s="534"/>
      <c r="AM252" s="534"/>
      <c r="AN252" s="534"/>
      <c r="AO252" s="534"/>
      <c r="AP252" s="534"/>
      <c r="AQ252" s="534"/>
      <c r="AR252" s="534"/>
      <c r="AS252" s="534"/>
      <c r="AT252" s="534"/>
      <c r="AU252" s="534"/>
      <c r="AV252" s="534"/>
      <c r="AW252" s="534"/>
      <c r="AX252" s="534"/>
      <c r="AY252" s="534"/>
      <c r="AZ252" s="534"/>
      <c r="BA252" s="534"/>
      <c r="BB252" s="534"/>
      <c r="BC252" s="534"/>
      <c r="BD252" s="534"/>
      <c r="BE252" s="534"/>
      <c r="BF252" s="534"/>
      <c r="BG252" s="534"/>
      <c r="BH252" s="534"/>
    </row>
    <row r="253" spans="1:60" ht="15" customHeight="1" x14ac:dyDescent="0.55000000000000004">
      <c r="A253" s="534"/>
      <c r="B253" s="534"/>
      <c r="C253" s="534"/>
      <c r="D253" s="534"/>
      <c r="E253" s="534"/>
      <c r="F253" s="534"/>
      <c r="G253" s="534"/>
      <c r="H253" s="534"/>
      <c r="I253" s="534"/>
      <c r="J253" s="534"/>
      <c r="K253" s="534"/>
      <c r="L253" s="534"/>
      <c r="M253" s="534"/>
      <c r="N253" s="534"/>
      <c r="O253" s="534"/>
      <c r="P253" s="534"/>
      <c r="Q253" s="534"/>
      <c r="R253" s="534"/>
      <c r="S253" s="534"/>
      <c r="T253" s="534"/>
      <c r="U253" s="534"/>
      <c r="V253" s="534"/>
      <c r="W253" s="534"/>
      <c r="X253" s="534"/>
      <c r="Y253" s="534"/>
      <c r="Z253" s="534"/>
      <c r="AA253" s="534"/>
      <c r="AB253" s="534"/>
      <c r="AC253" s="534"/>
      <c r="AD253" s="534"/>
      <c r="AE253" s="534"/>
      <c r="AF253" s="534"/>
      <c r="AG253" s="534"/>
      <c r="AH253" s="534"/>
      <c r="AI253" s="534"/>
      <c r="AJ253" s="534"/>
      <c r="AK253" s="534"/>
      <c r="AL253" s="534"/>
      <c r="AM253" s="534"/>
      <c r="AN253" s="534"/>
      <c r="AO253" s="534"/>
      <c r="AP253" s="534"/>
      <c r="AQ253" s="534"/>
      <c r="AR253" s="534"/>
      <c r="AS253" s="534"/>
      <c r="AT253" s="534"/>
      <c r="AU253" s="534"/>
      <c r="AV253" s="534"/>
      <c r="AW253" s="534"/>
      <c r="AX253" s="534"/>
      <c r="AY253" s="534"/>
      <c r="AZ253" s="534"/>
      <c r="BA253" s="534"/>
      <c r="BB253" s="534"/>
      <c r="BC253" s="534"/>
      <c r="BD253" s="534"/>
      <c r="BE253" s="534"/>
      <c r="BF253" s="534"/>
      <c r="BG253" s="534"/>
      <c r="BH253" s="534"/>
    </row>
    <row r="254" spans="1:60" ht="15" customHeight="1" x14ac:dyDescent="0.55000000000000004">
      <c r="A254" s="534"/>
      <c r="B254" s="534"/>
      <c r="C254" s="534"/>
      <c r="D254" s="534"/>
      <c r="E254" s="534"/>
      <c r="F254" s="534"/>
      <c r="G254" s="534"/>
      <c r="H254" s="534"/>
      <c r="I254" s="534"/>
      <c r="J254" s="534"/>
      <c r="K254" s="534"/>
      <c r="L254" s="534"/>
      <c r="M254" s="534"/>
      <c r="N254" s="534"/>
      <c r="O254" s="534"/>
      <c r="P254" s="534"/>
      <c r="Q254" s="534"/>
      <c r="R254" s="534"/>
      <c r="S254" s="534"/>
      <c r="T254" s="534"/>
      <c r="U254" s="534"/>
      <c r="V254" s="534"/>
      <c r="W254" s="534"/>
      <c r="X254" s="534"/>
      <c r="Y254" s="534"/>
      <c r="Z254" s="534"/>
      <c r="AA254" s="534"/>
      <c r="AB254" s="534"/>
      <c r="AC254" s="534"/>
      <c r="AD254" s="534"/>
      <c r="AE254" s="534"/>
      <c r="AF254" s="534"/>
      <c r="AG254" s="534"/>
      <c r="AH254" s="534"/>
      <c r="AI254" s="534"/>
      <c r="AJ254" s="534"/>
      <c r="AK254" s="534"/>
      <c r="AL254" s="534"/>
      <c r="AM254" s="534"/>
      <c r="AN254" s="534"/>
      <c r="AO254" s="534"/>
      <c r="AP254" s="534"/>
      <c r="AQ254" s="534"/>
      <c r="AR254" s="534"/>
      <c r="AS254" s="534"/>
      <c r="AT254" s="534"/>
      <c r="AU254" s="534"/>
      <c r="AV254" s="534"/>
      <c r="AW254" s="534"/>
      <c r="AX254" s="534"/>
      <c r="AY254" s="534"/>
      <c r="AZ254" s="534"/>
      <c r="BA254" s="534"/>
      <c r="BB254" s="534"/>
      <c r="BC254" s="534"/>
      <c r="BD254" s="534"/>
      <c r="BE254" s="534"/>
      <c r="BF254" s="534"/>
      <c r="BG254" s="534"/>
      <c r="BH254" s="534"/>
    </row>
    <row r="255" spans="1:60" ht="15" customHeight="1" x14ac:dyDescent="0.55000000000000004">
      <c r="A255" s="534"/>
      <c r="B255" s="534"/>
      <c r="C255" s="534"/>
      <c r="D255" s="534"/>
      <c r="E255" s="534"/>
      <c r="F255" s="534"/>
      <c r="G255" s="534"/>
      <c r="H255" s="534"/>
      <c r="I255" s="534"/>
      <c r="J255" s="534"/>
      <c r="K255" s="534"/>
      <c r="L255" s="534"/>
      <c r="M255" s="534"/>
      <c r="N255" s="534"/>
      <c r="O255" s="534"/>
      <c r="P255" s="534"/>
      <c r="Q255" s="534"/>
      <c r="R255" s="534"/>
      <c r="S255" s="534"/>
      <c r="T255" s="534"/>
      <c r="U255" s="534"/>
      <c r="V255" s="534"/>
      <c r="W255" s="534"/>
      <c r="X255" s="534"/>
      <c r="Y255" s="534"/>
      <c r="Z255" s="534"/>
      <c r="AA255" s="534"/>
      <c r="AB255" s="534"/>
      <c r="AC255" s="534"/>
      <c r="AD255" s="534"/>
      <c r="AE255" s="534"/>
      <c r="AF255" s="534"/>
      <c r="AG255" s="534"/>
      <c r="AH255" s="534"/>
      <c r="AI255" s="534"/>
      <c r="AJ255" s="534"/>
      <c r="AK255" s="534"/>
      <c r="AL255" s="534"/>
      <c r="AM255" s="534"/>
      <c r="AN255" s="534"/>
      <c r="AO255" s="534"/>
      <c r="AP255" s="534"/>
      <c r="AQ255" s="534"/>
      <c r="AR255" s="534"/>
      <c r="AS255" s="534"/>
      <c r="AT255" s="534"/>
      <c r="AU255" s="534"/>
      <c r="AV255" s="534"/>
      <c r="AW255" s="534"/>
      <c r="AX255" s="534"/>
      <c r="AY255" s="534"/>
      <c r="AZ255" s="534"/>
      <c r="BA255" s="534"/>
      <c r="BB255" s="534"/>
      <c r="BC255" s="534"/>
      <c r="BD255" s="534"/>
      <c r="BE255" s="534"/>
      <c r="BF255" s="534"/>
      <c r="BG255" s="534"/>
      <c r="BH255" s="534"/>
    </row>
    <row r="256" spans="1:60" ht="15" customHeight="1" x14ac:dyDescent="0.55000000000000004">
      <c r="A256" s="534"/>
      <c r="B256" s="534"/>
      <c r="C256" s="534"/>
      <c r="D256" s="534"/>
      <c r="E256" s="534"/>
      <c r="F256" s="534"/>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4"/>
      <c r="AJ256" s="534"/>
      <c r="AK256" s="534"/>
      <c r="AL256" s="534"/>
      <c r="AM256" s="534"/>
      <c r="AN256" s="534"/>
      <c r="AO256" s="534"/>
      <c r="AP256" s="534"/>
      <c r="AQ256" s="534"/>
      <c r="AR256" s="534"/>
      <c r="AS256" s="534"/>
      <c r="AT256" s="534"/>
      <c r="AU256" s="534"/>
      <c r="AV256" s="534"/>
      <c r="AW256" s="534"/>
      <c r="AX256" s="534"/>
      <c r="AY256" s="534"/>
      <c r="AZ256" s="534"/>
      <c r="BA256" s="534"/>
      <c r="BB256" s="534"/>
      <c r="BC256" s="534"/>
      <c r="BD256" s="534"/>
      <c r="BE256" s="534"/>
      <c r="BF256" s="534"/>
      <c r="BG256" s="534"/>
      <c r="BH256" s="534"/>
    </row>
    <row r="257" spans="1:60" ht="15" customHeight="1" x14ac:dyDescent="0.55000000000000004">
      <c r="A257" s="534"/>
      <c r="B257" s="534"/>
      <c r="C257" s="534"/>
      <c r="D257" s="534"/>
      <c r="E257" s="534"/>
      <c r="F257" s="534"/>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row>
    <row r="258" spans="1:60" ht="15" customHeight="1" x14ac:dyDescent="0.55000000000000004">
      <c r="A258" s="534"/>
      <c r="B258" s="534"/>
      <c r="C258" s="534"/>
      <c r="D258" s="534"/>
      <c r="E258" s="534"/>
      <c r="F258" s="534"/>
      <c r="G258" s="534"/>
      <c r="H258" s="534"/>
      <c r="I258" s="534"/>
      <c r="J258" s="534"/>
      <c r="K258" s="534"/>
      <c r="L258" s="534"/>
      <c r="M258" s="534"/>
      <c r="N258" s="534"/>
      <c r="O258" s="534"/>
      <c r="P258" s="534"/>
      <c r="Q258" s="534"/>
      <c r="R258" s="534"/>
      <c r="S258" s="534"/>
      <c r="T258" s="534"/>
      <c r="U258" s="534"/>
      <c r="V258" s="534"/>
      <c r="W258" s="534"/>
      <c r="X258" s="534"/>
      <c r="Y258" s="534"/>
      <c r="Z258" s="534"/>
      <c r="AA258" s="534"/>
      <c r="AB258" s="534"/>
      <c r="AC258" s="534"/>
      <c r="AD258" s="534"/>
      <c r="AE258" s="534"/>
      <c r="AF258" s="534"/>
      <c r="AG258" s="534"/>
      <c r="AH258" s="534"/>
      <c r="AI258" s="534"/>
      <c r="AJ258" s="534"/>
      <c r="AK258" s="534"/>
      <c r="AL258" s="534"/>
      <c r="AM258" s="534"/>
      <c r="AN258" s="534"/>
      <c r="AO258" s="534"/>
      <c r="AP258" s="534"/>
      <c r="AQ258" s="534"/>
      <c r="AR258" s="534"/>
      <c r="AS258" s="534"/>
      <c r="AT258" s="534"/>
      <c r="AU258" s="534"/>
      <c r="AV258" s="534"/>
      <c r="AW258" s="534"/>
      <c r="AX258" s="534"/>
      <c r="AY258" s="534"/>
      <c r="AZ258" s="534"/>
      <c r="BA258" s="534"/>
      <c r="BB258" s="534"/>
      <c r="BC258" s="534"/>
      <c r="BD258" s="534"/>
      <c r="BE258" s="534"/>
      <c r="BF258" s="534"/>
      <c r="BG258" s="534"/>
      <c r="BH258" s="534"/>
    </row>
    <row r="259" spans="1:60" ht="15" customHeight="1" x14ac:dyDescent="0.55000000000000004">
      <c r="A259" s="534"/>
      <c r="B259" s="534"/>
      <c r="C259" s="534"/>
      <c r="D259" s="534"/>
      <c r="E259" s="534"/>
      <c r="F259" s="534"/>
      <c r="G259" s="534"/>
      <c r="H259" s="534"/>
      <c r="I259" s="534"/>
      <c r="J259" s="534"/>
      <c r="K259" s="534"/>
      <c r="L259" s="534"/>
      <c r="M259" s="534"/>
      <c r="N259" s="534"/>
      <c r="O259" s="534"/>
      <c r="P259" s="534"/>
      <c r="Q259" s="534"/>
      <c r="R259" s="534"/>
      <c r="S259" s="534"/>
      <c r="T259" s="534"/>
      <c r="U259" s="534"/>
      <c r="V259" s="534"/>
      <c r="W259" s="534"/>
      <c r="X259" s="534"/>
      <c r="Y259" s="534"/>
      <c r="Z259" s="534"/>
      <c r="AA259" s="534"/>
      <c r="AB259" s="534"/>
      <c r="AC259" s="534"/>
      <c r="AD259" s="534"/>
      <c r="AE259" s="534"/>
      <c r="AF259" s="534"/>
      <c r="AG259" s="534"/>
      <c r="AH259" s="534"/>
      <c r="AI259" s="534"/>
      <c r="AJ259" s="534"/>
      <c r="AK259" s="534"/>
      <c r="AL259" s="534"/>
      <c r="AM259" s="534"/>
      <c r="AN259" s="534"/>
      <c r="AO259" s="534"/>
      <c r="AP259" s="534"/>
      <c r="AQ259" s="534"/>
      <c r="AR259" s="534"/>
      <c r="AS259" s="534"/>
      <c r="AT259" s="534"/>
      <c r="AU259" s="534"/>
      <c r="AV259" s="534"/>
      <c r="AW259" s="534"/>
      <c r="AX259" s="534"/>
      <c r="AY259" s="534"/>
      <c r="AZ259" s="534"/>
      <c r="BA259" s="534"/>
      <c r="BB259" s="534"/>
      <c r="BC259" s="534"/>
      <c r="BD259" s="534"/>
      <c r="BE259" s="534"/>
      <c r="BF259" s="534"/>
      <c r="BG259" s="534"/>
      <c r="BH259" s="534"/>
    </row>
    <row r="260" spans="1:60" ht="15" customHeight="1" x14ac:dyDescent="0.55000000000000004">
      <c r="A260" s="534"/>
      <c r="B260" s="534"/>
      <c r="C260" s="534"/>
      <c r="D260" s="534"/>
      <c r="E260" s="534"/>
      <c r="F260" s="534"/>
      <c r="G260" s="534"/>
      <c r="H260" s="534"/>
      <c r="I260" s="534"/>
      <c r="J260" s="534"/>
      <c r="K260" s="534"/>
      <c r="L260" s="534"/>
      <c r="M260" s="534"/>
      <c r="N260" s="534"/>
      <c r="O260" s="534"/>
      <c r="P260" s="534"/>
      <c r="Q260" s="534"/>
      <c r="R260" s="534"/>
      <c r="S260" s="534"/>
      <c r="T260" s="534"/>
      <c r="U260" s="534"/>
      <c r="V260" s="534"/>
      <c r="W260" s="534"/>
      <c r="X260" s="534"/>
      <c r="Y260" s="534"/>
      <c r="Z260" s="534"/>
      <c r="AA260" s="534"/>
      <c r="AB260" s="534"/>
      <c r="AC260" s="534"/>
      <c r="AD260" s="534"/>
      <c r="AE260" s="534"/>
      <c r="AF260" s="534"/>
      <c r="AG260" s="534"/>
      <c r="AH260" s="534"/>
      <c r="AI260" s="534"/>
      <c r="AJ260" s="534"/>
      <c r="AK260" s="534"/>
      <c r="AL260" s="534"/>
      <c r="AM260" s="534"/>
      <c r="AN260" s="534"/>
      <c r="AO260" s="534"/>
      <c r="AP260" s="534"/>
      <c r="AQ260" s="534"/>
      <c r="AR260" s="534"/>
      <c r="AS260" s="534"/>
      <c r="AT260" s="534"/>
      <c r="AU260" s="534"/>
      <c r="AV260" s="534"/>
      <c r="AW260" s="534"/>
      <c r="AX260" s="534"/>
      <c r="AY260" s="534"/>
      <c r="AZ260" s="534"/>
      <c r="BA260" s="534"/>
      <c r="BB260" s="534"/>
      <c r="BC260" s="534"/>
      <c r="BD260" s="534"/>
      <c r="BE260" s="534"/>
      <c r="BF260" s="534"/>
      <c r="BG260" s="534"/>
      <c r="BH260" s="534"/>
    </row>
    <row r="261" spans="1:60" ht="15" customHeight="1" x14ac:dyDescent="0.55000000000000004">
      <c r="A261" s="534"/>
      <c r="B261" s="534"/>
      <c r="C261" s="534"/>
      <c r="D261" s="534"/>
      <c r="E261" s="534"/>
      <c r="F261" s="534"/>
      <c r="G261" s="534"/>
      <c r="H261" s="534"/>
      <c r="I261" s="534"/>
      <c r="J261" s="534"/>
      <c r="K261" s="534"/>
      <c r="L261" s="534"/>
      <c r="M261" s="534"/>
      <c r="N261" s="534"/>
      <c r="O261" s="534"/>
      <c r="P261" s="534"/>
      <c r="Q261" s="534"/>
      <c r="R261" s="534"/>
      <c r="S261" s="534"/>
      <c r="T261" s="534"/>
      <c r="U261" s="534"/>
      <c r="V261" s="534"/>
      <c r="W261" s="534"/>
      <c r="X261" s="534"/>
      <c r="Y261" s="534"/>
      <c r="Z261" s="534"/>
      <c r="AA261" s="534"/>
      <c r="AB261" s="534"/>
      <c r="AC261" s="534"/>
      <c r="AD261" s="534"/>
      <c r="AE261" s="534"/>
      <c r="AF261" s="534"/>
      <c r="AG261" s="534"/>
      <c r="AH261" s="534"/>
      <c r="AI261" s="534"/>
      <c r="AJ261" s="534"/>
      <c r="AK261" s="534"/>
      <c r="AL261" s="534"/>
      <c r="AM261" s="534"/>
      <c r="AN261" s="534"/>
      <c r="AO261" s="534"/>
      <c r="AP261" s="534"/>
      <c r="AQ261" s="534"/>
      <c r="AR261" s="534"/>
      <c r="AS261" s="534"/>
      <c r="AT261" s="534"/>
      <c r="AU261" s="534"/>
      <c r="AV261" s="534"/>
      <c r="AW261" s="534"/>
      <c r="AX261" s="534"/>
      <c r="AY261" s="534"/>
      <c r="AZ261" s="534"/>
      <c r="BA261" s="534"/>
      <c r="BB261" s="534"/>
      <c r="BC261" s="534"/>
      <c r="BD261" s="534"/>
      <c r="BE261" s="534"/>
      <c r="BF261" s="534"/>
      <c r="BG261" s="534"/>
      <c r="BH261" s="534"/>
    </row>
    <row r="262" spans="1:60" ht="15" customHeight="1" x14ac:dyDescent="0.55000000000000004">
      <c r="A262" s="534"/>
      <c r="B262" s="534"/>
      <c r="C262" s="534"/>
      <c r="D262" s="534"/>
      <c r="E262" s="534"/>
      <c r="F262" s="534"/>
      <c r="G262" s="534"/>
      <c r="H262" s="534"/>
      <c r="I262" s="534"/>
      <c r="J262" s="534"/>
      <c r="K262" s="534"/>
      <c r="L262" s="534"/>
      <c r="M262" s="534"/>
      <c r="N262" s="534"/>
      <c r="O262" s="534"/>
      <c r="P262" s="534"/>
      <c r="Q262" s="534"/>
      <c r="R262" s="534"/>
      <c r="S262" s="534"/>
      <c r="T262" s="534"/>
      <c r="U262" s="534"/>
      <c r="V262" s="534"/>
      <c r="W262" s="534"/>
      <c r="X262" s="534"/>
      <c r="Y262" s="534"/>
      <c r="Z262" s="534"/>
      <c r="AA262" s="534"/>
      <c r="AB262" s="534"/>
      <c r="AC262" s="534"/>
      <c r="AD262" s="534"/>
      <c r="AE262" s="534"/>
      <c r="AF262" s="534"/>
      <c r="AG262" s="534"/>
      <c r="AH262" s="534"/>
      <c r="AI262" s="534"/>
      <c r="AJ262" s="534"/>
      <c r="AK262" s="534"/>
      <c r="AL262" s="534"/>
      <c r="AM262" s="534"/>
      <c r="AN262" s="534"/>
      <c r="AO262" s="534"/>
      <c r="AP262" s="534"/>
      <c r="AQ262" s="534"/>
      <c r="AR262" s="534"/>
      <c r="AS262" s="534"/>
      <c r="AT262" s="534"/>
      <c r="AU262" s="534"/>
      <c r="AV262" s="534"/>
      <c r="AW262" s="534"/>
      <c r="AX262" s="534"/>
      <c r="AY262" s="534"/>
      <c r="AZ262" s="534"/>
      <c r="BA262" s="534"/>
      <c r="BB262" s="534"/>
      <c r="BC262" s="534"/>
      <c r="BD262" s="534"/>
      <c r="BE262" s="534"/>
      <c r="BF262" s="534"/>
      <c r="BG262" s="534"/>
      <c r="BH262" s="534"/>
    </row>
    <row r="263" spans="1:60" ht="15" customHeight="1" x14ac:dyDescent="0.55000000000000004">
      <c r="A263" s="534"/>
      <c r="B263" s="534"/>
      <c r="C263" s="534"/>
      <c r="D263" s="534"/>
      <c r="E263" s="534"/>
      <c r="F263" s="534"/>
      <c r="G263" s="534"/>
      <c r="H263" s="534"/>
      <c r="I263" s="534"/>
      <c r="J263" s="534"/>
      <c r="K263" s="534"/>
      <c r="L263" s="534"/>
      <c r="M263" s="534"/>
      <c r="N263" s="534"/>
      <c r="O263" s="534"/>
      <c r="P263" s="534"/>
      <c r="Q263" s="534"/>
      <c r="R263" s="534"/>
      <c r="S263" s="534"/>
      <c r="T263" s="534"/>
      <c r="U263" s="534"/>
      <c r="V263" s="534"/>
      <c r="W263" s="534"/>
      <c r="X263" s="534"/>
      <c r="Y263" s="534"/>
      <c r="Z263" s="534"/>
      <c r="AA263" s="534"/>
      <c r="AB263" s="534"/>
      <c r="AC263" s="534"/>
      <c r="AD263" s="534"/>
      <c r="AE263" s="534"/>
      <c r="AF263" s="534"/>
      <c r="AG263" s="534"/>
      <c r="AH263" s="534"/>
      <c r="AI263" s="534"/>
      <c r="AJ263" s="534"/>
      <c r="AK263" s="534"/>
      <c r="AL263" s="534"/>
      <c r="AM263" s="534"/>
      <c r="AN263" s="534"/>
      <c r="AO263" s="534"/>
      <c r="AP263" s="534"/>
      <c r="AQ263" s="534"/>
      <c r="AR263" s="534"/>
      <c r="AS263" s="534"/>
      <c r="AT263" s="534"/>
      <c r="AU263" s="534"/>
      <c r="AV263" s="534"/>
      <c r="AW263" s="534"/>
      <c r="AX263" s="534"/>
      <c r="AY263" s="534"/>
      <c r="AZ263" s="534"/>
      <c r="BA263" s="534"/>
      <c r="BB263" s="534"/>
      <c r="BC263" s="534"/>
      <c r="BD263" s="534"/>
      <c r="BE263" s="534"/>
      <c r="BF263" s="534"/>
      <c r="BG263" s="534"/>
      <c r="BH263" s="534"/>
    </row>
    <row r="264" spans="1:60" ht="15" customHeight="1" x14ac:dyDescent="0.55000000000000004">
      <c r="A264" s="534"/>
      <c r="B264" s="534"/>
      <c r="C264" s="534"/>
      <c r="D264" s="534"/>
      <c r="E264" s="534"/>
      <c r="F264" s="534"/>
      <c r="G264" s="534"/>
      <c r="H264" s="534"/>
      <c r="I264" s="534"/>
      <c r="J264" s="534"/>
      <c r="K264" s="534"/>
      <c r="L264" s="534"/>
      <c r="M264" s="534"/>
      <c r="N264" s="534"/>
      <c r="O264" s="534"/>
      <c r="P264" s="534"/>
      <c r="Q264" s="534"/>
      <c r="R264" s="534"/>
      <c r="S264" s="534"/>
      <c r="T264" s="534"/>
      <c r="U264" s="534"/>
      <c r="V264" s="534"/>
      <c r="W264" s="534"/>
      <c r="X264" s="534"/>
      <c r="Y264" s="534"/>
      <c r="Z264" s="534"/>
      <c r="AA264" s="534"/>
      <c r="AB264" s="534"/>
      <c r="AC264" s="534"/>
      <c r="AD264" s="534"/>
      <c r="AE264" s="534"/>
      <c r="AF264" s="534"/>
      <c r="AG264" s="534"/>
      <c r="AH264" s="534"/>
      <c r="AI264" s="534"/>
      <c r="AJ264" s="534"/>
      <c r="AK264" s="534"/>
      <c r="AL264" s="534"/>
      <c r="AM264" s="534"/>
      <c r="AN264" s="534"/>
      <c r="AO264" s="534"/>
      <c r="AP264" s="534"/>
      <c r="AQ264" s="534"/>
      <c r="AR264" s="534"/>
      <c r="AS264" s="534"/>
      <c r="AT264" s="534"/>
      <c r="AU264" s="534"/>
      <c r="AV264" s="534"/>
      <c r="AW264" s="534"/>
      <c r="AX264" s="534"/>
      <c r="AY264" s="534"/>
      <c r="AZ264" s="534"/>
      <c r="BA264" s="534"/>
      <c r="BB264" s="534"/>
      <c r="BC264" s="534"/>
      <c r="BD264" s="534"/>
      <c r="BE264" s="534"/>
      <c r="BF264" s="534"/>
      <c r="BG264" s="534"/>
      <c r="BH264" s="534"/>
    </row>
    <row r="265" spans="1:60" ht="15" customHeight="1" x14ac:dyDescent="0.55000000000000004">
      <c r="A265" s="534"/>
      <c r="B265" s="534"/>
      <c r="C265" s="534"/>
      <c r="D265" s="534"/>
      <c r="E265" s="534"/>
      <c r="F265" s="534"/>
      <c r="G265" s="534"/>
      <c r="H265" s="534"/>
      <c r="I265" s="534"/>
      <c r="J265" s="534"/>
      <c r="K265" s="534"/>
      <c r="L265" s="534"/>
      <c r="M265" s="534"/>
      <c r="N265" s="534"/>
      <c r="O265" s="534"/>
      <c r="P265" s="534"/>
      <c r="Q265" s="534"/>
      <c r="R265" s="534"/>
      <c r="S265" s="534"/>
      <c r="T265" s="534"/>
      <c r="U265" s="534"/>
      <c r="V265" s="534"/>
      <c r="W265" s="534"/>
      <c r="X265" s="534"/>
      <c r="Y265" s="534"/>
      <c r="Z265" s="534"/>
      <c r="AA265" s="534"/>
      <c r="AB265" s="534"/>
      <c r="AC265" s="534"/>
      <c r="AD265" s="534"/>
      <c r="AE265" s="534"/>
      <c r="AF265" s="534"/>
      <c r="AG265" s="534"/>
      <c r="AH265" s="534"/>
      <c r="AI265" s="534"/>
      <c r="AJ265" s="534"/>
      <c r="AK265" s="534"/>
      <c r="AL265" s="534"/>
      <c r="AM265" s="534"/>
      <c r="AN265" s="534"/>
      <c r="AO265" s="534"/>
      <c r="AP265" s="534"/>
      <c r="AQ265" s="534"/>
      <c r="AR265" s="534"/>
      <c r="AS265" s="534"/>
      <c r="AT265" s="534"/>
      <c r="AU265" s="534"/>
      <c r="AV265" s="534"/>
      <c r="AW265" s="534"/>
      <c r="AX265" s="534"/>
      <c r="AY265" s="534"/>
      <c r="AZ265" s="534"/>
      <c r="BA265" s="534"/>
      <c r="BB265" s="534"/>
      <c r="BC265" s="534"/>
      <c r="BD265" s="534"/>
      <c r="BE265" s="534"/>
      <c r="BF265" s="534"/>
      <c r="BG265" s="534"/>
      <c r="BH265" s="534"/>
    </row>
    <row r="266" spans="1:60" ht="15" customHeight="1" x14ac:dyDescent="0.55000000000000004">
      <c r="A266" s="534"/>
      <c r="B266" s="534"/>
      <c r="C266" s="534"/>
      <c r="D266" s="534"/>
      <c r="E266" s="534"/>
      <c r="F266" s="534"/>
      <c r="G266" s="534"/>
      <c r="H266" s="534"/>
      <c r="I266" s="534"/>
      <c r="J266" s="534"/>
      <c r="K266" s="534"/>
      <c r="L266" s="534"/>
      <c r="M266" s="534"/>
      <c r="N266" s="534"/>
      <c r="O266" s="534"/>
      <c r="P266" s="534"/>
      <c r="Q266" s="534"/>
      <c r="R266" s="534"/>
      <c r="S266" s="534"/>
      <c r="T266" s="534"/>
      <c r="U266" s="534"/>
      <c r="V266" s="534"/>
      <c r="W266" s="534"/>
      <c r="X266" s="534"/>
      <c r="Y266" s="534"/>
      <c r="Z266" s="534"/>
      <c r="AA266" s="534"/>
      <c r="AB266" s="534"/>
      <c r="AC266" s="534"/>
      <c r="AD266" s="534"/>
      <c r="AE266" s="534"/>
      <c r="AF266" s="534"/>
      <c r="AG266" s="534"/>
      <c r="AH266" s="534"/>
      <c r="AI266" s="534"/>
      <c r="AJ266" s="534"/>
      <c r="AK266" s="534"/>
      <c r="AL266" s="534"/>
      <c r="AM266" s="534"/>
      <c r="AN266" s="534"/>
      <c r="AO266" s="534"/>
      <c r="AP266" s="534"/>
      <c r="AQ266" s="534"/>
      <c r="AR266" s="534"/>
      <c r="AS266" s="534"/>
      <c r="AT266" s="534"/>
      <c r="AU266" s="534"/>
      <c r="AV266" s="534"/>
      <c r="AW266" s="534"/>
      <c r="AX266" s="534"/>
      <c r="AY266" s="534"/>
      <c r="AZ266" s="534"/>
      <c r="BA266" s="534"/>
      <c r="BB266" s="534"/>
      <c r="BC266" s="534"/>
      <c r="BD266" s="534"/>
      <c r="BE266" s="534"/>
      <c r="BF266" s="534"/>
      <c r="BG266" s="534"/>
      <c r="BH266" s="534"/>
    </row>
    <row r="267" spans="1:60" ht="15" customHeight="1" x14ac:dyDescent="0.55000000000000004">
      <c r="A267" s="534"/>
      <c r="B267" s="534"/>
      <c r="C267" s="534"/>
      <c r="D267" s="534"/>
      <c r="E267" s="534"/>
      <c r="F267" s="534"/>
      <c r="G267" s="534"/>
      <c r="H267" s="534"/>
      <c r="I267" s="534"/>
      <c r="J267" s="534"/>
      <c r="K267" s="534"/>
      <c r="L267" s="534"/>
      <c r="M267" s="534"/>
      <c r="N267" s="534"/>
      <c r="O267" s="534"/>
      <c r="P267" s="534"/>
      <c r="Q267" s="534"/>
      <c r="R267" s="534"/>
      <c r="S267" s="534"/>
      <c r="T267" s="534"/>
      <c r="U267" s="534"/>
      <c r="V267" s="534"/>
      <c r="W267" s="534"/>
      <c r="X267" s="534"/>
      <c r="Y267" s="534"/>
      <c r="Z267" s="534"/>
      <c r="AA267" s="534"/>
      <c r="AB267" s="534"/>
      <c r="AC267" s="534"/>
      <c r="AD267" s="534"/>
      <c r="AE267" s="534"/>
      <c r="AF267" s="534"/>
      <c r="AG267" s="534"/>
      <c r="AH267" s="534"/>
      <c r="AI267" s="534"/>
      <c r="AJ267" s="534"/>
      <c r="AK267" s="534"/>
      <c r="AL267" s="534"/>
      <c r="AM267" s="534"/>
      <c r="AN267" s="534"/>
      <c r="AO267" s="534"/>
      <c r="AP267" s="534"/>
      <c r="AQ267" s="534"/>
      <c r="AR267" s="534"/>
      <c r="AS267" s="534"/>
      <c r="AT267" s="534"/>
      <c r="AU267" s="534"/>
      <c r="AV267" s="534"/>
      <c r="AW267" s="534"/>
      <c r="AX267" s="534"/>
      <c r="AY267" s="534"/>
      <c r="AZ267" s="534"/>
      <c r="BA267" s="534"/>
      <c r="BB267" s="534"/>
      <c r="BC267" s="534"/>
      <c r="BD267" s="534"/>
      <c r="BE267" s="534"/>
      <c r="BF267" s="534"/>
      <c r="BG267" s="534"/>
      <c r="BH267" s="534"/>
    </row>
    <row r="268" spans="1:60" ht="15" customHeight="1" x14ac:dyDescent="0.55000000000000004">
      <c r="A268" s="534"/>
      <c r="B268" s="534"/>
      <c r="C268" s="534"/>
      <c r="D268" s="534"/>
      <c r="E268" s="534"/>
      <c r="F268" s="534"/>
      <c r="G268" s="534"/>
      <c r="H268" s="534"/>
      <c r="I268" s="534"/>
      <c r="J268" s="534"/>
      <c r="K268" s="534"/>
      <c r="L268" s="534"/>
      <c r="M268" s="534"/>
      <c r="N268" s="534"/>
      <c r="O268" s="534"/>
      <c r="P268" s="534"/>
      <c r="Q268" s="534"/>
      <c r="R268" s="534"/>
      <c r="S268" s="534"/>
      <c r="T268" s="534"/>
      <c r="U268" s="534"/>
      <c r="V268" s="534"/>
      <c r="W268" s="534"/>
      <c r="X268" s="534"/>
      <c r="Y268" s="534"/>
      <c r="Z268" s="534"/>
      <c r="AA268" s="534"/>
      <c r="AB268" s="534"/>
      <c r="AC268" s="534"/>
      <c r="AD268" s="534"/>
      <c r="AE268" s="534"/>
      <c r="AF268" s="534"/>
      <c r="AG268" s="534"/>
      <c r="AH268" s="534"/>
      <c r="AI268" s="534"/>
      <c r="AJ268" s="534"/>
      <c r="AK268" s="534"/>
      <c r="AL268" s="534"/>
      <c r="AM268" s="534"/>
      <c r="AN268" s="534"/>
      <c r="AO268" s="534"/>
      <c r="AP268" s="534"/>
      <c r="AQ268" s="534"/>
      <c r="AR268" s="534"/>
      <c r="AS268" s="534"/>
      <c r="AT268" s="534"/>
      <c r="AU268" s="534"/>
      <c r="AV268" s="534"/>
      <c r="AW268" s="534"/>
      <c r="AX268" s="534"/>
      <c r="AY268" s="534"/>
      <c r="AZ268" s="534"/>
      <c r="BA268" s="534"/>
      <c r="BB268" s="534"/>
      <c r="BC268" s="534"/>
      <c r="BD268" s="534"/>
      <c r="BE268" s="534"/>
      <c r="BF268" s="534"/>
      <c r="BG268" s="534"/>
      <c r="BH268" s="534"/>
    </row>
    <row r="269" spans="1:60" ht="15" customHeight="1" x14ac:dyDescent="0.55000000000000004">
      <c r="A269" s="534"/>
      <c r="B269" s="534"/>
      <c r="C269" s="534"/>
      <c r="D269" s="534"/>
      <c r="E269" s="534"/>
      <c r="F269" s="534"/>
      <c r="G269" s="534"/>
      <c r="H269" s="534"/>
      <c r="I269" s="534"/>
      <c r="J269" s="534"/>
      <c r="K269" s="534"/>
      <c r="L269" s="534"/>
      <c r="M269" s="534"/>
      <c r="N269" s="534"/>
      <c r="O269" s="534"/>
      <c r="P269" s="534"/>
      <c r="Q269" s="534"/>
      <c r="R269" s="534"/>
      <c r="S269" s="534"/>
      <c r="T269" s="534"/>
      <c r="U269" s="534"/>
      <c r="V269" s="534"/>
      <c r="W269" s="534"/>
      <c r="X269" s="534"/>
      <c r="Y269" s="534"/>
      <c r="Z269" s="534"/>
      <c r="AA269" s="534"/>
      <c r="AB269" s="534"/>
      <c r="AC269" s="534"/>
      <c r="AD269" s="534"/>
      <c r="AE269" s="534"/>
      <c r="AF269" s="534"/>
      <c r="AG269" s="534"/>
      <c r="AH269" s="534"/>
      <c r="AI269" s="534"/>
      <c r="AJ269" s="534"/>
      <c r="AK269" s="534"/>
      <c r="AL269" s="534"/>
      <c r="AM269" s="534"/>
      <c r="AN269" s="534"/>
      <c r="AO269" s="534"/>
      <c r="AP269" s="534"/>
      <c r="AQ269" s="534"/>
      <c r="AR269" s="534"/>
      <c r="AS269" s="534"/>
      <c r="AT269" s="534"/>
      <c r="AU269" s="534"/>
      <c r="AV269" s="534"/>
      <c r="AW269" s="534"/>
      <c r="AX269" s="534"/>
      <c r="AY269" s="534"/>
      <c r="AZ269" s="534"/>
      <c r="BA269" s="534"/>
      <c r="BB269" s="534"/>
      <c r="BC269" s="534"/>
      <c r="BD269" s="534"/>
      <c r="BE269" s="534"/>
      <c r="BF269" s="534"/>
      <c r="BG269" s="534"/>
      <c r="BH269" s="534"/>
    </row>
    <row r="270" spans="1:60" ht="15" customHeight="1" x14ac:dyDescent="0.55000000000000004">
      <c r="A270" s="534"/>
      <c r="B270" s="534"/>
      <c r="C270" s="534"/>
      <c r="D270" s="534"/>
      <c r="E270" s="534"/>
      <c r="F270" s="534"/>
      <c r="G270" s="534"/>
      <c r="H270" s="534"/>
      <c r="I270" s="534"/>
      <c r="J270" s="534"/>
      <c r="K270" s="534"/>
      <c r="L270" s="534"/>
      <c r="M270" s="534"/>
      <c r="N270" s="534"/>
      <c r="O270" s="534"/>
      <c r="P270" s="534"/>
      <c r="Q270" s="534"/>
      <c r="R270" s="534"/>
      <c r="S270" s="534"/>
      <c r="T270" s="534"/>
      <c r="U270" s="534"/>
      <c r="V270" s="534"/>
      <c r="W270" s="534"/>
      <c r="X270" s="534"/>
      <c r="Y270" s="534"/>
      <c r="Z270" s="534"/>
      <c r="AA270" s="534"/>
      <c r="AB270" s="534"/>
      <c r="AC270" s="534"/>
      <c r="AD270" s="534"/>
      <c r="AE270" s="534"/>
      <c r="AF270" s="534"/>
      <c r="AG270" s="534"/>
      <c r="AH270" s="534"/>
      <c r="AI270" s="534"/>
      <c r="AJ270" s="534"/>
      <c r="AK270" s="534"/>
      <c r="AL270" s="534"/>
      <c r="AM270" s="534"/>
      <c r="AN270" s="534"/>
      <c r="AO270" s="534"/>
      <c r="AP270" s="534"/>
      <c r="AQ270" s="534"/>
      <c r="AR270" s="534"/>
      <c r="AS270" s="534"/>
      <c r="AT270" s="534"/>
      <c r="AU270" s="534"/>
      <c r="AV270" s="534"/>
      <c r="AW270" s="534"/>
      <c r="AX270" s="534"/>
      <c r="AY270" s="534"/>
      <c r="AZ270" s="534"/>
      <c r="BA270" s="534"/>
      <c r="BB270" s="534"/>
      <c r="BC270" s="534"/>
      <c r="BD270" s="534"/>
      <c r="BE270" s="534"/>
      <c r="BF270" s="534"/>
      <c r="BG270" s="534"/>
      <c r="BH270" s="534"/>
    </row>
    <row r="271" spans="1:60" ht="15" customHeight="1" x14ac:dyDescent="0.55000000000000004">
      <c r="A271" s="534"/>
      <c r="B271" s="534"/>
      <c r="C271" s="534"/>
      <c r="D271" s="534"/>
      <c r="E271" s="534"/>
      <c r="F271" s="534"/>
      <c r="G271" s="534"/>
      <c r="H271" s="534"/>
      <c r="I271" s="534"/>
      <c r="J271" s="534"/>
      <c r="K271" s="534"/>
      <c r="L271" s="534"/>
      <c r="M271" s="534"/>
      <c r="N271" s="534"/>
      <c r="O271" s="534"/>
      <c r="P271" s="534"/>
      <c r="Q271" s="534"/>
      <c r="R271" s="534"/>
      <c r="S271" s="534"/>
      <c r="T271" s="534"/>
      <c r="U271" s="534"/>
      <c r="V271" s="534"/>
      <c r="W271" s="534"/>
      <c r="X271" s="534"/>
      <c r="Y271" s="534"/>
      <c r="Z271" s="534"/>
      <c r="AA271" s="534"/>
      <c r="AB271" s="534"/>
      <c r="AC271" s="534"/>
      <c r="AD271" s="534"/>
      <c r="AE271" s="534"/>
      <c r="AF271" s="534"/>
      <c r="AG271" s="534"/>
      <c r="AH271" s="534"/>
      <c r="AI271" s="534"/>
      <c r="AJ271" s="534"/>
      <c r="AK271" s="534"/>
      <c r="AL271" s="534"/>
      <c r="AM271" s="534"/>
      <c r="AN271" s="534"/>
      <c r="AO271" s="534"/>
      <c r="AP271" s="534"/>
      <c r="AQ271" s="534"/>
      <c r="AR271" s="534"/>
      <c r="AS271" s="534"/>
      <c r="AT271" s="534"/>
      <c r="AU271" s="534"/>
      <c r="AV271" s="534"/>
      <c r="AW271" s="534"/>
      <c r="AX271" s="534"/>
      <c r="AY271" s="534"/>
      <c r="AZ271" s="534"/>
      <c r="BA271" s="534"/>
      <c r="BB271" s="534"/>
      <c r="BC271" s="534"/>
      <c r="BD271" s="534"/>
      <c r="BE271" s="534"/>
      <c r="BF271" s="534"/>
      <c r="BG271" s="534"/>
      <c r="BH271" s="534"/>
    </row>
    <row r="272" spans="1:60" ht="15" customHeight="1" x14ac:dyDescent="0.55000000000000004">
      <c r="A272" s="534"/>
      <c r="B272" s="534"/>
      <c r="C272" s="534"/>
      <c r="D272" s="534"/>
      <c r="E272" s="534"/>
      <c r="F272" s="534"/>
      <c r="G272" s="534"/>
      <c r="H272" s="534"/>
      <c r="I272" s="534"/>
      <c r="J272" s="534"/>
      <c r="K272" s="534"/>
      <c r="L272" s="534"/>
      <c r="M272" s="534"/>
      <c r="N272" s="534"/>
      <c r="O272" s="534"/>
      <c r="P272" s="534"/>
      <c r="Q272" s="534"/>
      <c r="R272" s="534"/>
      <c r="S272" s="534"/>
      <c r="T272" s="534"/>
      <c r="U272" s="534"/>
      <c r="V272" s="534"/>
      <c r="W272" s="534"/>
      <c r="X272" s="534"/>
      <c r="Y272" s="534"/>
      <c r="Z272" s="534"/>
      <c r="AA272" s="534"/>
      <c r="AB272" s="534"/>
      <c r="AC272" s="534"/>
      <c r="AD272" s="534"/>
      <c r="AE272" s="534"/>
      <c r="AF272" s="534"/>
      <c r="AG272" s="534"/>
      <c r="AH272" s="534"/>
      <c r="AI272" s="534"/>
      <c r="AJ272" s="534"/>
      <c r="AK272" s="534"/>
      <c r="AL272" s="534"/>
      <c r="AM272" s="534"/>
      <c r="AN272" s="534"/>
      <c r="AO272" s="534"/>
      <c r="AP272" s="534"/>
      <c r="AQ272" s="534"/>
      <c r="AR272" s="534"/>
      <c r="AS272" s="534"/>
      <c r="AT272" s="534"/>
      <c r="AU272" s="534"/>
      <c r="AV272" s="534"/>
      <c r="AW272" s="534"/>
      <c r="AX272" s="534"/>
      <c r="AY272" s="534"/>
      <c r="AZ272" s="534"/>
      <c r="BA272" s="534"/>
      <c r="BB272" s="534"/>
      <c r="BC272" s="534"/>
      <c r="BD272" s="534"/>
      <c r="BE272" s="534"/>
      <c r="BF272" s="534"/>
      <c r="BG272" s="534"/>
      <c r="BH272" s="534"/>
    </row>
    <row r="273" spans="1:60" ht="15" customHeight="1" x14ac:dyDescent="0.55000000000000004">
      <c r="A273" s="534"/>
      <c r="B273" s="534"/>
      <c r="C273" s="534"/>
      <c r="D273" s="534"/>
      <c r="E273" s="534"/>
      <c r="F273" s="534"/>
      <c r="G273" s="534"/>
      <c r="H273" s="534"/>
      <c r="I273" s="534"/>
      <c r="J273" s="534"/>
      <c r="K273" s="534"/>
      <c r="L273" s="534"/>
      <c r="M273" s="534"/>
      <c r="N273" s="534"/>
      <c r="O273" s="534"/>
      <c r="P273" s="534"/>
      <c r="Q273" s="534"/>
      <c r="R273" s="534"/>
      <c r="S273" s="534"/>
      <c r="T273" s="534"/>
      <c r="U273" s="534"/>
      <c r="V273" s="534"/>
      <c r="W273" s="534"/>
      <c r="X273" s="534"/>
      <c r="Y273" s="534"/>
      <c r="Z273" s="534"/>
      <c r="AA273" s="534"/>
      <c r="AB273" s="534"/>
      <c r="AC273" s="534"/>
      <c r="AD273" s="534"/>
      <c r="AE273" s="534"/>
      <c r="AF273" s="534"/>
      <c r="AG273" s="534"/>
      <c r="AH273" s="534"/>
      <c r="AI273" s="534"/>
      <c r="AJ273" s="534"/>
      <c r="AK273" s="534"/>
      <c r="AL273" s="534"/>
      <c r="AM273" s="534"/>
      <c r="AN273" s="534"/>
      <c r="AO273" s="534"/>
      <c r="AP273" s="534"/>
      <c r="AQ273" s="534"/>
      <c r="AR273" s="534"/>
      <c r="AS273" s="534"/>
      <c r="AT273" s="534"/>
      <c r="AU273" s="534"/>
      <c r="AV273" s="534"/>
      <c r="AW273" s="534"/>
      <c r="AX273" s="534"/>
      <c r="AY273" s="534"/>
      <c r="AZ273" s="534"/>
      <c r="BA273" s="534"/>
      <c r="BB273" s="534"/>
      <c r="BC273" s="534"/>
      <c r="BD273" s="534"/>
      <c r="BE273" s="534"/>
      <c r="BF273" s="534"/>
      <c r="BG273" s="534"/>
      <c r="BH273" s="534"/>
    </row>
    <row r="274" spans="1:60" ht="15" customHeight="1" x14ac:dyDescent="0.55000000000000004">
      <c r="A274" s="534"/>
      <c r="B274" s="534"/>
      <c r="C274" s="534"/>
      <c r="D274" s="534"/>
      <c r="E274" s="534"/>
      <c r="F274" s="534"/>
      <c r="G274" s="534"/>
      <c r="H274" s="534"/>
      <c r="I274" s="534"/>
      <c r="J274" s="534"/>
      <c r="K274" s="534"/>
      <c r="L274" s="534"/>
      <c r="M274" s="534"/>
      <c r="N274" s="534"/>
      <c r="O274" s="534"/>
      <c r="P274" s="534"/>
      <c r="Q274" s="534"/>
      <c r="R274" s="534"/>
      <c r="S274" s="534"/>
      <c r="T274" s="534"/>
      <c r="U274" s="534"/>
      <c r="V274" s="534"/>
      <c r="W274" s="534"/>
      <c r="X274" s="534"/>
      <c r="Y274" s="534"/>
      <c r="Z274" s="534"/>
      <c r="AA274" s="534"/>
      <c r="AB274" s="534"/>
      <c r="AC274" s="534"/>
      <c r="AD274" s="534"/>
      <c r="AE274" s="534"/>
      <c r="AF274" s="534"/>
      <c r="AG274" s="534"/>
      <c r="AH274" s="534"/>
      <c r="AI274" s="534"/>
      <c r="AJ274" s="534"/>
      <c r="AK274" s="534"/>
      <c r="AL274" s="534"/>
      <c r="AM274" s="534"/>
      <c r="AN274" s="534"/>
      <c r="AO274" s="534"/>
      <c r="AP274" s="534"/>
      <c r="AQ274" s="534"/>
      <c r="AR274" s="534"/>
      <c r="AS274" s="534"/>
      <c r="AT274" s="534"/>
      <c r="AU274" s="534"/>
      <c r="AV274" s="534"/>
      <c r="AW274" s="534"/>
      <c r="AX274" s="534"/>
      <c r="AY274" s="534"/>
      <c r="AZ274" s="534"/>
      <c r="BA274" s="534"/>
      <c r="BB274" s="534"/>
      <c r="BC274" s="534"/>
      <c r="BD274" s="534"/>
      <c r="BE274" s="534"/>
      <c r="BF274" s="534"/>
      <c r="BG274" s="534"/>
      <c r="BH274" s="534"/>
    </row>
    <row r="275" spans="1:60" ht="15" customHeight="1" x14ac:dyDescent="0.55000000000000004">
      <c r="A275" s="534"/>
      <c r="B275" s="534"/>
      <c r="C275" s="534"/>
      <c r="D275" s="534"/>
      <c r="E275" s="534"/>
      <c r="F275" s="534"/>
      <c r="G275" s="534"/>
      <c r="H275" s="534"/>
      <c r="I275" s="534"/>
      <c r="J275" s="534"/>
      <c r="K275" s="534"/>
      <c r="L275" s="534"/>
      <c r="M275" s="534"/>
      <c r="N275" s="534"/>
      <c r="O275" s="534"/>
      <c r="P275" s="534"/>
      <c r="Q275" s="534"/>
      <c r="R275" s="534"/>
      <c r="S275" s="534"/>
      <c r="T275" s="534"/>
      <c r="U275" s="534"/>
      <c r="V275" s="534"/>
      <c r="W275" s="534"/>
      <c r="X275" s="534"/>
      <c r="Y275" s="534"/>
      <c r="Z275" s="534"/>
      <c r="AA275" s="534"/>
      <c r="AB275" s="534"/>
      <c r="AC275" s="534"/>
      <c r="AD275" s="534"/>
      <c r="AE275" s="534"/>
      <c r="AF275" s="534"/>
      <c r="AG275" s="534"/>
      <c r="AH275" s="534"/>
      <c r="AI275" s="534"/>
      <c r="AJ275" s="534"/>
      <c r="AK275" s="534"/>
      <c r="AL275" s="534"/>
      <c r="AM275" s="534"/>
      <c r="AN275" s="534"/>
      <c r="AO275" s="534"/>
      <c r="AP275" s="534"/>
      <c r="AQ275" s="534"/>
      <c r="AR275" s="534"/>
      <c r="AS275" s="534"/>
      <c r="AT275" s="534"/>
      <c r="AU275" s="534"/>
      <c r="AV275" s="534"/>
      <c r="AW275" s="534"/>
      <c r="AX275" s="534"/>
      <c r="AY275" s="534"/>
      <c r="AZ275" s="534"/>
      <c r="BA275" s="534"/>
      <c r="BB275" s="534"/>
      <c r="BC275" s="534"/>
      <c r="BD275" s="534"/>
      <c r="BE275" s="534"/>
      <c r="BF275" s="534"/>
      <c r="BG275" s="534"/>
      <c r="BH275" s="534"/>
    </row>
    <row r="276" spans="1:60" ht="15" customHeight="1" x14ac:dyDescent="0.55000000000000004">
      <c r="A276" s="534"/>
      <c r="B276" s="534"/>
      <c r="C276" s="534"/>
      <c r="D276" s="534"/>
      <c r="E276" s="534"/>
      <c r="F276" s="534"/>
      <c r="G276" s="534"/>
      <c r="H276" s="534"/>
      <c r="I276" s="534"/>
      <c r="J276" s="534"/>
      <c r="K276" s="534"/>
      <c r="L276" s="534"/>
      <c r="M276" s="534"/>
      <c r="N276" s="534"/>
      <c r="O276" s="534"/>
      <c r="P276" s="534"/>
      <c r="Q276" s="534"/>
      <c r="R276" s="534"/>
      <c r="S276" s="534"/>
      <c r="T276" s="534"/>
      <c r="U276" s="534"/>
      <c r="V276" s="534"/>
      <c r="W276" s="534"/>
      <c r="X276" s="534"/>
      <c r="Y276" s="534"/>
      <c r="Z276" s="534"/>
      <c r="AA276" s="534"/>
      <c r="AB276" s="534"/>
      <c r="AC276" s="534"/>
      <c r="AD276" s="534"/>
      <c r="AE276" s="534"/>
      <c r="AF276" s="534"/>
      <c r="AG276" s="534"/>
      <c r="AH276" s="534"/>
      <c r="AI276" s="534"/>
      <c r="AJ276" s="534"/>
      <c r="AK276" s="534"/>
      <c r="AL276" s="534"/>
      <c r="AM276" s="534"/>
      <c r="AN276" s="534"/>
      <c r="AO276" s="534"/>
      <c r="AP276" s="534"/>
      <c r="AQ276" s="534"/>
      <c r="AR276" s="534"/>
      <c r="AS276" s="534"/>
      <c r="AT276" s="534"/>
      <c r="AU276" s="534"/>
      <c r="AV276" s="534"/>
      <c r="AW276" s="534"/>
      <c r="AX276" s="534"/>
      <c r="AY276" s="534"/>
      <c r="AZ276" s="534"/>
      <c r="BA276" s="534"/>
      <c r="BB276" s="534"/>
      <c r="BC276" s="534"/>
      <c r="BD276" s="534"/>
      <c r="BE276" s="534"/>
      <c r="BF276" s="534"/>
      <c r="BG276" s="534"/>
      <c r="BH276" s="534"/>
    </row>
    <row r="277" spans="1:60" ht="15" customHeight="1" x14ac:dyDescent="0.55000000000000004">
      <c r="A277" s="534"/>
      <c r="B277" s="534"/>
      <c r="C277" s="534"/>
      <c r="D277" s="534"/>
      <c r="E277" s="534"/>
      <c r="F277" s="534"/>
      <c r="G277" s="534"/>
      <c r="H277" s="534"/>
      <c r="I277" s="534"/>
      <c r="J277" s="534"/>
      <c r="K277" s="534"/>
      <c r="L277" s="534"/>
      <c r="M277" s="534"/>
      <c r="N277" s="534"/>
      <c r="O277" s="534"/>
      <c r="P277" s="534"/>
      <c r="Q277" s="534"/>
      <c r="R277" s="534"/>
      <c r="S277" s="534"/>
      <c r="T277" s="534"/>
      <c r="U277" s="534"/>
      <c r="V277" s="534"/>
      <c r="W277" s="534"/>
      <c r="X277" s="534"/>
      <c r="Y277" s="534"/>
      <c r="Z277" s="534"/>
      <c r="AA277" s="534"/>
      <c r="AB277" s="534"/>
      <c r="AC277" s="534"/>
      <c r="AD277" s="534"/>
      <c r="AE277" s="534"/>
      <c r="AF277" s="534"/>
      <c r="AG277" s="534"/>
      <c r="AH277" s="534"/>
      <c r="AI277" s="534"/>
      <c r="AJ277" s="534"/>
      <c r="AK277" s="534"/>
      <c r="AL277" s="534"/>
      <c r="AM277" s="534"/>
      <c r="AN277" s="534"/>
      <c r="AO277" s="534"/>
      <c r="AP277" s="534"/>
      <c r="AQ277" s="534"/>
      <c r="AR277" s="534"/>
      <c r="AS277" s="534"/>
      <c r="AT277" s="534"/>
      <c r="AU277" s="534"/>
      <c r="AV277" s="534"/>
      <c r="AW277" s="534"/>
      <c r="AX277" s="534"/>
      <c r="AY277" s="534"/>
      <c r="AZ277" s="534"/>
      <c r="BA277" s="534"/>
      <c r="BB277" s="534"/>
      <c r="BC277" s="534"/>
      <c r="BD277" s="534"/>
      <c r="BE277" s="534"/>
      <c r="BF277" s="534"/>
      <c r="BG277" s="534"/>
      <c r="BH277" s="534"/>
    </row>
    <row r="278" spans="1:60" ht="15" customHeight="1" x14ac:dyDescent="0.55000000000000004">
      <c r="A278" s="534"/>
      <c r="B278" s="534"/>
      <c r="C278" s="534"/>
      <c r="D278" s="534"/>
      <c r="E278" s="534"/>
      <c r="F278" s="534"/>
      <c r="G278" s="534"/>
      <c r="H278" s="534"/>
      <c r="I278" s="534"/>
      <c r="J278" s="534"/>
      <c r="K278" s="534"/>
      <c r="L278" s="534"/>
      <c r="M278" s="534"/>
      <c r="N278" s="534"/>
      <c r="O278" s="534"/>
      <c r="P278" s="534"/>
      <c r="Q278" s="534"/>
      <c r="R278" s="534"/>
      <c r="S278" s="534"/>
      <c r="T278" s="534"/>
      <c r="U278" s="534"/>
      <c r="V278" s="534"/>
      <c r="W278" s="534"/>
      <c r="X278" s="534"/>
      <c r="Y278" s="534"/>
      <c r="Z278" s="534"/>
      <c r="AA278" s="534"/>
      <c r="AB278" s="534"/>
      <c r="AC278" s="534"/>
      <c r="AD278" s="534"/>
      <c r="AE278" s="534"/>
      <c r="AF278" s="534"/>
      <c r="AG278" s="534"/>
      <c r="AH278" s="534"/>
      <c r="AI278" s="534"/>
      <c r="AJ278" s="534"/>
      <c r="AK278" s="534"/>
      <c r="AL278" s="534"/>
      <c r="AM278" s="534"/>
      <c r="AN278" s="534"/>
      <c r="AO278" s="534"/>
      <c r="AP278" s="534"/>
      <c r="AQ278" s="534"/>
      <c r="AR278" s="534"/>
      <c r="AS278" s="534"/>
      <c r="AT278" s="534"/>
      <c r="AU278" s="534"/>
      <c r="AV278" s="534"/>
      <c r="AW278" s="534"/>
      <c r="AX278" s="534"/>
      <c r="AY278" s="534"/>
      <c r="AZ278" s="534"/>
      <c r="BA278" s="534"/>
      <c r="BB278" s="534"/>
      <c r="BC278" s="534"/>
      <c r="BD278" s="534"/>
      <c r="BE278" s="534"/>
      <c r="BF278" s="534"/>
      <c r="BG278" s="534"/>
      <c r="BH278" s="534"/>
    </row>
    <row r="279" spans="1:60" ht="15" customHeight="1" x14ac:dyDescent="0.55000000000000004">
      <c r="A279" s="534"/>
      <c r="B279" s="534"/>
      <c r="C279" s="534"/>
      <c r="D279" s="534"/>
      <c r="E279" s="534"/>
      <c r="F279" s="534"/>
      <c r="G279" s="534"/>
      <c r="H279" s="534"/>
      <c r="I279" s="534"/>
      <c r="J279" s="534"/>
      <c r="K279" s="534"/>
      <c r="L279" s="534"/>
      <c r="M279" s="534"/>
      <c r="N279" s="534"/>
      <c r="O279" s="534"/>
      <c r="P279" s="534"/>
      <c r="Q279" s="534"/>
      <c r="R279" s="534"/>
      <c r="S279" s="534"/>
      <c r="T279" s="534"/>
      <c r="U279" s="534"/>
      <c r="V279" s="534"/>
      <c r="W279" s="534"/>
      <c r="X279" s="534"/>
      <c r="Y279" s="534"/>
      <c r="Z279" s="534"/>
      <c r="AA279" s="534"/>
      <c r="AB279" s="534"/>
      <c r="AC279" s="534"/>
      <c r="AD279" s="534"/>
      <c r="AE279" s="534"/>
      <c r="AF279" s="534"/>
      <c r="AG279" s="534"/>
      <c r="AH279" s="534"/>
      <c r="AI279" s="534"/>
      <c r="AJ279" s="534"/>
      <c r="AK279" s="534"/>
      <c r="AL279" s="534"/>
      <c r="AM279" s="534"/>
      <c r="AN279" s="534"/>
      <c r="AO279" s="534"/>
      <c r="AP279" s="534"/>
      <c r="AQ279" s="534"/>
      <c r="AR279" s="534"/>
      <c r="AS279" s="534"/>
      <c r="AT279" s="534"/>
      <c r="AU279" s="534"/>
      <c r="AV279" s="534"/>
      <c r="AW279" s="534"/>
      <c r="AX279" s="534"/>
      <c r="AY279" s="534"/>
      <c r="AZ279" s="534"/>
      <c r="BA279" s="534"/>
      <c r="BB279" s="534"/>
      <c r="BC279" s="534"/>
      <c r="BD279" s="534"/>
      <c r="BE279" s="534"/>
      <c r="BF279" s="534"/>
      <c r="BG279" s="534"/>
      <c r="BH279" s="534"/>
    </row>
    <row r="280" spans="1:60" ht="15" customHeight="1" x14ac:dyDescent="0.55000000000000004">
      <c r="A280" s="534"/>
      <c r="B280" s="534"/>
      <c r="C280" s="534"/>
      <c r="D280" s="534"/>
      <c r="E280" s="534"/>
      <c r="F280" s="534"/>
      <c r="G280" s="534"/>
      <c r="H280" s="534"/>
      <c r="I280" s="534"/>
      <c r="J280" s="534"/>
      <c r="K280" s="534"/>
      <c r="L280" s="534"/>
      <c r="M280" s="534"/>
      <c r="N280" s="534"/>
      <c r="O280" s="534"/>
      <c r="P280" s="534"/>
      <c r="Q280" s="534"/>
      <c r="R280" s="534"/>
      <c r="S280" s="534"/>
      <c r="T280" s="534"/>
      <c r="U280" s="534"/>
      <c r="V280" s="534"/>
      <c r="W280" s="534"/>
      <c r="X280" s="534"/>
      <c r="Y280" s="534"/>
      <c r="Z280" s="534"/>
      <c r="AA280" s="534"/>
      <c r="AB280" s="534"/>
      <c r="AC280" s="534"/>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4"/>
      <c r="AY280" s="534"/>
      <c r="AZ280" s="534"/>
      <c r="BA280" s="534"/>
      <c r="BB280" s="534"/>
      <c r="BC280" s="534"/>
      <c r="BD280" s="534"/>
      <c r="BE280" s="534"/>
      <c r="BF280" s="534"/>
      <c r="BG280" s="534"/>
      <c r="BH280" s="534"/>
    </row>
    <row r="281" spans="1:60" ht="15" customHeight="1" x14ac:dyDescent="0.55000000000000004">
      <c r="A281" s="534"/>
      <c r="B281" s="534"/>
      <c r="C281" s="534"/>
      <c r="D281" s="534"/>
      <c r="E281" s="534"/>
      <c r="F281" s="534"/>
      <c r="G281" s="534"/>
      <c r="H281" s="534"/>
      <c r="I281" s="534"/>
      <c r="J281" s="534"/>
      <c r="K281" s="534"/>
      <c r="L281" s="534"/>
      <c r="M281" s="534"/>
      <c r="N281" s="534"/>
      <c r="O281" s="534"/>
      <c r="P281" s="534"/>
      <c r="Q281" s="534"/>
      <c r="R281" s="534"/>
      <c r="S281" s="534"/>
      <c r="T281" s="534"/>
      <c r="U281" s="534"/>
      <c r="V281" s="534"/>
      <c r="W281" s="534"/>
      <c r="X281" s="534"/>
      <c r="Y281" s="534"/>
      <c r="Z281" s="534"/>
      <c r="AA281" s="534"/>
      <c r="AB281" s="534"/>
      <c r="AC281" s="534"/>
      <c r="AD281" s="534"/>
      <c r="AE281" s="534"/>
      <c r="AF281" s="534"/>
      <c r="AG281" s="534"/>
      <c r="AH281" s="534"/>
      <c r="AI281" s="534"/>
      <c r="AJ281" s="534"/>
      <c r="AK281" s="534"/>
      <c r="AL281" s="534"/>
      <c r="AM281" s="534"/>
      <c r="AN281" s="534"/>
      <c r="AO281" s="534"/>
      <c r="AP281" s="534"/>
      <c r="AQ281" s="534"/>
      <c r="AR281" s="534"/>
      <c r="AS281" s="534"/>
      <c r="AT281" s="534"/>
      <c r="AU281" s="534"/>
      <c r="AV281" s="534"/>
      <c r="AW281" s="534"/>
      <c r="AX281" s="534"/>
      <c r="AY281" s="534"/>
      <c r="AZ281" s="534"/>
      <c r="BA281" s="534"/>
      <c r="BB281" s="534"/>
      <c r="BC281" s="534"/>
      <c r="BD281" s="534"/>
      <c r="BE281" s="534"/>
      <c r="BF281" s="534"/>
      <c r="BG281" s="534"/>
      <c r="BH281" s="534"/>
    </row>
    <row r="282" spans="1:60" ht="15" customHeight="1" x14ac:dyDescent="0.55000000000000004">
      <c r="A282" s="534"/>
      <c r="B282" s="534"/>
      <c r="C282" s="534"/>
      <c r="D282" s="534"/>
      <c r="E282" s="534"/>
      <c r="F282" s="534"/>
      <c r="G282" s="534"/>
      <c r="H282" s="534"/>
      <c r="I282" s="534"/>
      <c r="J282" s="534"/>
      <c r="K282" s="534"/>
      <c r="L282" s="534"/>
      <c r="M282" s="534"/>
      <c r="N282" s="534"/>
      <c r="O282" s="534"/>
      <c r="P282" s="534"/>
      <c r="Q282" s="534"/>
      <c r="R282" s="534"/>
      <c r="S282" s="534"/>
      <c r="T282" s="534"/>
      <c r="U282" s="534"/>
      <c r="V282" s="534"/>
      <c r="W282" s="534"/>
      <c r="X282" s="534"/>
      <c r="Y282" s="534"/>
      <c r="Z282" s="534"/>
      <c r="AA282" s="534"/>
      <c r="AB282" s="534"/>
      <c r="AC282" s="534"/>
      <c r="AD282" s="534"/>
      <c r="AE282" s="534"/>
      <c r="AF282" s="534"/>
      <c r="AG282" s="534"/>
      <c r="AH282" s="534"/>
      <c r="AI282" s="534"/>
      <c r="AJ282" s="534"/>
      <c r="AK282" s="534"/>
      <c r="AL282" s="534"/>
      <c r="AM282" s="534"/>
      <c r="AN282" s="534"/>
      <c r="AO282" s="534"/>
      <c r="AP282" s="534"/>
      <c r="AQ282" s="534"/>
      <c r="AR282" s="534"/>
      <c r="AS282" s="534"/>
      <c r="AT282" s="534"/>
      <c r="AU282" s="534"/>
      <c r="AV282" s="534"/>
      <c r="AW282" s="534"/>
      <c r="AX282" s="534"/>
      <c r="AY282" s="534"/>
      <c r="AZ282" s="534"/>
      <c r="BA282" s="534"/>
      <c r="BB282" s="534"/>
      <c r="BC282" s="534"/>
      <c r="BD282" s="534"/>
      <c r="BE282" s="534"/>
      <c r="BF282" s="534"/>
      <c r="BG282" s="534"/>
      <c r="BH282" s="534"/>
    </row>
    <row r="283" spans="1:60" ht="15" customHeight="1" x14ac:dyDescent="0.55000000000000004">
      <c r="A283" s="534"/>
      <c r="B283" s="534"/>
      <c r="C283" s="534"/>
      <c r="D283" s="534"/>
      <c r="E283" s="534"/>
      <c r="F283" s="534"/>
      <c r="G283" s="534"/>
      <c r="H283" s="534"/>
      <c r="I283" s="534"/>
      <c r="J283" s="534"/>
      <c r="K283" s="534"/>
      <c r="L283" s="534"/>
      <c r="M283" s="534"/>
      <c r="N283" s="534"/>
      <c r="O283" s="534"/>
      <c r="P283" s="534"/>
      <c r="Q283" s="534"/>
      <c r="R283" s="534"/>
      <c r="S283" s="534"/>
      <c r="T283" s="534"/>
      <c r="U283" s="534"/>
      <c r="V283" s="534"/>
      <c r="W283" s="534"/>
      <c r="X283" s="534"/>
      <c r="Y283" s="534"/>
      <c r="Z283" s="534"/>
      <c r="AA283" s="534"/>
      <c r="AB283" s="534"/>
      <c r="AC283" s="534"/>
      <c r="AD283" s="534"/>
      <c r="AE283" s="534"/>
      <c r="AF283" s="534"/>
      <c r="AG283" s="534"/>
      <c r="AH283" s="534"/>
      <c r="AI283" s="534"/>
      <c r="AJ283" s="534"/>
      <c r="AK283" s="534"/>
      <c r="AL283" s="534"/>
      <c r="AM283" s="534"/>
      <c r="AN283" s="534"/>
      <c r="AO283" s="534"/>
      <c r="AP283" s="534"/>
      <c r="AQ283" s="534"/>
      <c r="AR283" s="534"/>
      <c r="AS283" s="534"/>
      <c r="AT283" s="534"/>
      <c r="AU283" s="534"/>
      <c r="AV283" s="534"/>
      <c r="AW283" s="534"/>
      <c r="AX283" s="534"/>
      <c r="AY283" s="534"/>
      <c r="AZ283" s="534"/>
      <c r="BA283" s="534"/>
      <c r="BB283" s="534"/>
      <c r="BC283" s="534"/>
      <c r="BD283" s="534"/>
      <c r="BE283" s="534"/>
      <c r="BF283" s="534"/>
      <c r="BG283" s="534"/>
      <c r="BH283" s="534"/>
    </row>
    <row r="284" spans="1:60" ht="15" customHeight="1" x14ac:dyDescent="0.55000000000000004">
      <c r="A284" s="534"/>
      <c r="B284" s="534"/>
      <c r="C284" s="534"/>
      <c r="D284" s="534"/>
      <c r="E284" s="534"/>
      <c r="F284" s="534"/>
      <c r="G284" s="534"/>
      <c r="H284" s="534"/>
      <c r="I284" s="534"/>
      <c r="J284" s="534"/>
      <c r="K284" s="534"/>
      <c r="L284" s="534"/>
      <c r="M284" s="534"/>
      <c r="N284" s="534"/>
      <c r="O284" s="534"/>
      <c r="P284" s="534"/>
      <c r="Q284" s="534"/>
      <c r="R284" s="534"/>
      <c r="S284" s="534"/>
      <c r="T284" s="534"/>
      <c r="U284" s="534"/>
      <c r="V284" s="534"/>
      <c r="W284" s="534"/>
      <c r="X284" s="534"/>
      <c r="Y284" s="534"/>
      <c r="Z284" s="534"/>
      <c r="AA284" s="534"/>
      <c r="AB284" s="534"/>
      <c r="AC284" s="534"/>
      <c r="AD284" s="534"/>
      <c r="AE284" s="534"/>
      <c r="AF284" s="534"/>
      <c r="AG284" s="534"/>
      <c r="AH284" s="534"/>
      <c r="AI284" s="534"/>
      <c r="AJ284" s="534"/>
      <c r="AK284" s="534"/>
      <c r="AL284" s="534"/>
      <c r="AM284" s="534"/>
      <c r="AN284" s="534"/>
      <c r="AO284" s="534"/>
      <c r="AP284" s="534"/>
      <c r="AQ284" s="534"/>
      <c r="AR284" s="534"/>
      <c r="AS284" s="534"/>
      <c r="AT284" s="534"/>
      <c r="AU284" s="534"/>
      <c r="AV284" s="534"/>
      <c r="AW284" s="534"/>
      <c r="AX284" s="534"/>
      <c r="AY284" s="534"/>
      <c r="AZ284" s="534"/>
      <c r="BA284" s="534"/>
      <c r="BB284" s="534"/>
      <c r="BC284" s="534"/>
      <c r="BD284" s="534"/>
      <c r="BE284" s="534"/>
      <c r="BF284" s="534"/>
      <c r="BG284" s="534"/>
      <c r="BH284" s="534"/>
    </row>
    <row r="285" spans="1:60" ht="15" customHeight="1" x14ac:dyDescent="0.55000000000000004">
      <c r="A285" s="534"/>
      <c r="B285" s="534"/>
      <c r="C285" s="534"/>
      <c r="D285" s="534"/>
      <c r="E285" s="534"/>
      <c r="F285" s="534"/>
      <c r="G285" s="534"/>
      <c r="H285" s="534"/>
      <c r="I285" s="534"/>
      <c r="J285" s="534"/>
      <c r="K285" s="534"/>
      <c r="L285" s="534"/>
      <c r="M285" s="534"/>
      <c r="N285" s="534"/>
      <c r="O285" s="534"/>
      <c r="P285" s="534"/>
      <c r="Q285" s="534"/>
      <c r="R285" s="534"/>
      <c r="S285" s="534"/>
      <c r="T285" s="534"/>
      <c r="U285" s="534"/>
      <c r="V285" s="534"/>
      <c r="W285" s="534"/>
      <c r="X285" s="534"/>
      <c r="Y285" s="534"/>
      <c r="Z285" s="534"/>
      <c r="AA285" s="534"/>
      <c r="AB285" s="534"/>
      <c r="AC285" s="534"/>
      <c r="AD285" s="534"/>
      <c r="AE285" s="534"/>
      <c r="AF285" s="534"/>
      <c r="AG285" s="534"/>
      <c r="AH285" s="534"/>
      <c r="AI285" s="534"/>
      <c r="AJ285" s="534"/>
      <c r="AK285" s="534"/>
      <c r="AL285" s="534"/>
      <c r="AM285" s="534"/>
      <c r="AN285" s="534"/>
      <c r="AO285" s="534"/>
      <c r="AP285" s="534"/>
      <c r="AQ285" s="534"/>
      <c r="AR285" s="534"/>
      <c r="AS285" s="534"/>
      <c r="AT285" s="534"/>
      <c r="AU285" s="534"/>
      <c r="AV285" s="534"/>
      <c r="AW285" s="534"/>
      <c r="AX285" s="534"/>
      <c r="AY285" s="534"/>
      <c r="AZ285" s="534"/>
      <c r="BA285" s="534"/>
      <c r="BB285" s="534"/>
      <c r="BC285" s="534"/>
      <c r="BD285" s="534"/>
      <c r="BE285" s="534"/>
      <c r="BF285" s="534"/>
      <c r="BG285" s="534"/>
      <c r="BH285" s="534"/>
    </row>
    <row r="286" spans="1:60" ht="15" customHeight="1" x14ac:dyDescent="0.55000000000000004">
      <c r="A286" s="534"/>
      <c r="B286" s="534"/>
      <c r="C286" s="534"/>
      <c r="D286" s="534"/>
      <c r="E286" s="534"/>
      <c r="F286" s="534"/>
      <c r="G286" s="534"/>
      <c r="H286" s="534"/>
      <c r="I286" s="534"/>
      <c r="J286" s="534"/>
      <c r="K286" s="534"/>
      <c r="L286" s="534"/>
      <c r="M286" s="534"/>
      <c r="N286" s="534"/>
      <c r="O286" s="534"/>
      <c r="P286" s="534"/>
      <c r="Q286" s="534"/>
      <c r="R286" s="534"/>
      <c r="S286" s="534"/>
      <c r="T286" s="534"/>
      <c r="U286" s="534"/>
      <c r="V286" s="534"/>
      <c r="W286" s="534"/>
      <c r="X286" s="534"/>
      <c r="Y286" s="534"/>
      <c r="Z286" s="534"/>
      <c r="AA286" s="534"/>
      <c r="AB286" s="534"/>
      <c r="AC286" s="534"/>
      <c r="AD286" s="534"/>
      <c r="AE286" s="534"/>
      <c r="AF286" s="534"/>
      <c r="AG286" s="534"/>
      <c r="AH286" s="534"/>
      <c r="AI286" s="534"/>
      <c r="AJ286" s="534"/>
      <c r="AK286" s="534"/>
      <c r="AL286" s="534"/>
      <c r="AM286" s="534"/>
      <c r="AN286" s="534"/>
      <c r="AO286" s="534"/>
      <c r="AP286" s="534"/>
      <c r="AQ286" s="534"/>
      <c r="AR286" s="534"/>
      <c r="AS286" s="534"/>
      <c r="AT286" s="534"/>
      <c r="AU286" s="534"/>
      <c r="AV286" s="534"/>
      <c r="AW286" s="534"/>
      <c r="AX286" s="534"/>
      <c r="AY286" s="534"/>
      <c r="AZ286" s="534"/>
      <c r="BA286" s="534"/>
      <c r="BB286" s="534"/>
      <c r="BC286" s="534"/>
      <c r="BD286" s="534"/>
      <c r="BE286" s="534"/>
      <c r="BF286" s="534"/>
      <c r="BG286" s="534"/>
      <c r="BH286" s="534"/>
    </row>
    <row r="287" spans="1:60" ht="15" customHeight="1" x14ac:dyDescent="0.55000000000000004">
      <c r="A287" s="534"/>
      <c r="B287" s="534"/>
      <c r="C287" s="534"/>
      <c r="D287" s="534"/>
      <c r="E287" s="534"/>
      <c r="F287" s="534"/>
      <c r="G287" s="534"/>
      <c r="H287" s="534"/>
      <c r="I287" s="534"/>
      <c r="J287" s="534"/>
      <c r="K287" s="534"/>
      <c r="L287" s="534"/>
      <c r="M287" s="534"/>
      <c r="N287" s="534"/>
      <c r="O287" s="534"/>
      <c r="P287" s="534"/>
      <c r="Q287" s="534"/>
      <c r="R287" s="534"/>
      <c r="S287" s="534"/>
      <c r="T287" s="534"/>
      <c r="U287" s="534"/>
      <c r="V287" s="534"/>
      <c r="W287" s="534"/>
      <c r="X287" s="534"/>
      <c r="Y287" s="534"/>
      <c r="Z287" s="534"/>
      <c r="AA287" s="534"/>
      <c r="AB287" s="534"/>
      <c r="AC287" s="534"/>
      <c r="AD287" s="534"/>
      <c r="AE287" s="534"/>
      <c r="AF287" s="534"/>
      <c r="AG287" s="534"/>
      <c r="AH287" s="534"/>
      <c r="AI287" s="534"/>
      <c r="AJ287" s="534"/>
      <c r="AK287" s="534"/>
      <c r="AL287" s="534"/>
      <c r="AM287" s="534"/>
      <c r="AN287" s="534"/>
      <c r="AO287" s="534"/>
      <c r="AP287" s="534"/>
      <c r="AQ287" s="534"/>
      <c r="AR287" s="534"/>
      <c r="AS287" s="534"/>
      <c r="AT287" s="534"/>
      <c r="AU287" s="534"/>
      <c r="AV287" s="534"/>
      <c r="AW287" s="534"/>
      <c r="AX287" s="534"/>
      <c r="AY287" s="534"/>
      <c r="AZ287" s="534"/>
      <c r="BA287" s="534"/>
      <c r="BB287" s="534"/>
      <c r="BC287" s="534"/>
      <c r="BD287" s="534"/>
      <c r="BE287" s="534"/>
      <c r="BF287" s="534"/>
      <c r="BG287" s="534"/>
      <c r="BH287" s="534"/>
    </row>
    <row r="288" spans="1:60" ht="15" customHeight="1" x14ac:dyDescent="0.55000000000000004">
      <c r="A288" s="534"/>
      <c r="B288" s="534"/>
      <c r="C288" s="534"/>
      <c r="D288" s="534"/>
      <c r="E288" s="534"/>
      <c r="F288" s="534"/>
      <c r="G288" s="534"/>
      <c r="H288" s="534"/>
      <c r="I288" s="534"/>
      <c r="J288" s="534"/>
      <c r="K288" s="534"/>
      <c r="L288" s="534"/>
      <c r="M288" s="534"/>
      <c r="N288" s="534"/>
      <c r="O288" s="534"/>
      <c r="P288" s="534"/>
      <c r="Q288" s="534"/>
      <c r="R288" s="534"/>
      <c r="S288" s="534"/>
      <c r="T288" s="534"/>
      <c r="U288" s="534"/>
      <c r="V288" s="534"/>
      <c r="W288" s="534"/>
      <c r="X288" s="534"/>
      <c r="Y288" s="534"/>
      <c r="Z288" s="534"/>
      <c r="AA288" s="534"/>
      <c r="AB288" s="534"/>
      <c r="AC288" s="534"/>
      <c r="AD288" s="534"/>
      <c r="AE288" s="534"/>
      <c r="AF288" s="534"/>
      <c r="AG288" s="534"/>
      <c r="AH288" s="534"/>
      <c r="AI288" s="534"/>
      <c r="AJ288" s="534"/>
      <c r="AK288" s="534"/>
      <c r="AL288" s="534"/>
      <c r="AM288" s="534"/>
      <c r="AN288" s="534"/>
      <c r="AO288" s="534"/>
      <c r="AP288" s="534"/>
      <c r="AQ288" s="534"/>
      <c r="AR288" s="534"/>
      <c r="AS288" s="534"/>
      <c r="AT288" s="534"/>
      <c r="AU288" s="534"/>
      <c r="AV288" s="534"/>
      <c r="AW288" s="534"/>
      <c r="AX288" s="534"/>
      <c r="AY288" s="534"/>
      <c r="AZ288" s="534"/>
      <c r="BA288" s="534"/>
      <c r="BB288" s="534"/>
      <c r="BC288" s="534"/>
      <c r="BD288" s="534"/>
      <c r="BE288" s="534"/>
      <c r="BF288" s="534"/>
      <c r="BG288" s="534"/>
      <c r="BH288" s="534"/>
    </row>
    <row r="289" spans="1:61" ht="15" customHeight="1" x14ac:dyDescent="0.55000000000000004">
      <c r="A289" s="534"/>
      <c r="B289" s="534"/>
      <c r="C289" s="534"/>
      <c r="D289" s="534"/>
      <c r="E289" s="534"/>
      <c r="F289" s="534"/>
      <c r="G289" s="534"/>
      <c r="H289" s="534"/>
      <c r="I289" s="534"/>
      <c r="J289" s="534"/>
      <c r="K289" s="534"/>
      <c r="L289" s="534"/>
      <c r="M289" s="534"/>
      <c r="N289" s="534"/>
      <c r="O289" s="534"/>
      <c r="P289" s="534"/>
      <c r="Q289" s="534"/>
      <c r="R289" s="534"/>
      <c r="S289" s="534"/>
      <c r="T289" s="534"/>
      <c r="U289" s="534"/>
      <c r="V289" s="534"/>
      <c r="W289" s="534"/>
      <c r="X289" s="534"/>
      <c r="Y289" s="534"/>
      <c r="Z289" s="534"/>
      <c r="AA289" s="534"/>
      <c r="AB289" s="534"/>
      <c r="AC289" s="534"/>
      <c r="AD289" s="534"/>
      <c r="AE289" s="534"/>
      <c r="AF289" s="534"/>
      <c r="AG289" s="534"/>
      <c r="AH289" s="534"/>
      <c r="AI289" s="534"/>
      <c r="AJ289" s="534"/>
      <c r="AK289" s="534"/>
      <c r="AL289" s="534"/>
      <c r="AM289" s="534"/>
      <c r="AN289" s="534"/>
      <c r="AO289" s="534"/>
      <c r="AP289" s="534"/>
      <c r="AQ289" s="534"/>
      <c r="AR289" s="534"/>
      <c r="AS289" s="534"/>
      <c r="AT289" s="534"/>
      <c r="AU289" s="534"/>
      <c r="AV289" s="534"/>
      <c r="AW289" s="534"/>
      <c r="AX289" s="534"/>
      <c r="AY289" s="534"/>
      <c r="AZ289" s="534"/>
      <c r="BA289" s="534"/>
      <c r="BB289" s="534"/>
      <c r="BC289" s="534"/>
      <c r="BD289" s="534"/>
      <c r="BE289" s="534"/>
      <c r="BF289" s="534"/>
      <c r="BG289" s="534"/>
      <c r="BH289" s="534"/>
    </row>
    <row r="290" spans="1:61" ht="15" customHeight="1" x14ac:dyDescent="0.55000000000000004">
      <c r="A290" s="534"/>
      <c r="B290" s="534"/>
      <c r="C290" s="534"/>
      <c r="D290" s="534"/>
      <c r="E290" s="534"/>
      <c r="F290" s="534"/>
      <c r="G290" s="534"/>
      <c r="H290" s="534"/>
      <c r="I290" s="534"/>
      <c r="J290" s="534"/>
      <c r="K290" s="534"/>
      <c r="L290" s="534"/>
      <c r="M290" s="534"/>
      <c r="N290" s="534"/>
      <c r="O290" s="534"/>
      <c r="P290" s="534"/>
      <c r="Q290" s="534"/>
      <c r="R290" s="534"/>
      <c r="S290" s="534"/>
      <c r="T290" s="534"/>
      <c r="U290" s="534"/>
      <c r="V290" s="534"/>
      <c r="W290" s="534"/>
      <c r="X290" s="534"/>
      <c r="Y290" s="534"/>
      <c r="Z290" s="534"/>
      <c r="AA290" s="534"/>
      <c r="AB290" s="534"/>
      <c r="AC290" s="534"/>
      <c r="AD290" s="534"/>
      <c r="AE290" s="534"/>
      <c r="AF290" s="534"/>
      <c r="AG290" s="534"/>
      <c r="AH290" s="534"/>
      <c r="AI290" s="534"/>
      <c r="AJ290" s="534"/>
      <c r="AK290" s="534"/>
      <c r="AL290" s="534"/>
      <c r="AM290" s="534"/>
      <c r="AN290" s="534"/>
      <c r="AO290" s="534"/>
      <c r="AP290" s="534"/>
      <c r="AQ290" s="534"/>
      <c r="AR290" s="534"/>
      <c r="AS290" s="534"/>
      <c r="AT290" s="534"/>
      <c r="AU290" s="534"/>
      <c r="AV290" s="534"/>
      <c r="AW290" s="534"/>
      <c r="AX290" s="534"/>
      <c r="AY290" s="534"/>
      <c r="AZ290" s="534"/>
      <c r="BA290" s="534"/>
      <c r="BB290" s="534"/>
      <c r="BC290" s="534"/>
      <c r="BD290" s="534"/>
      <c r="BE290" s="534"/>
      <c r="BF290" s="534"/>
      <c r="BG290" s="534"/>
      <c r="BH290" s="534"/>
    </row>
    <row r="291" spans="1:61" ht="15" customHeight="1" x14ac:dyDescent="0.55000000000000004">
      <c r="A291" s="534"/>
      <c r="B291" s="534"/>
      <c r="C291" s="534"/>
      <c r="D291" s="534"/>
      <c r="E291" s="534"/>
      <c r="F291" s="534"/>
      <c r="G291" s="534"/>
      <c r="H291" s="534"/>
      <c r="I291" s="534"/>
      <c r="J291" s="534"/>
      <c r="K291" s="534"/>
      <c r="L291" s="534"/>
      <c r="M291" s="534"/>
      <c r="N291" s="534"/>
      <c r="O291" s="534"/>
      <c r="P291" s="534"/>
      <c r="Q291" s="534"/>
      <c r="R291" s="534"/>
      <c r="S291" s="534"/>
      <c r="T291" s="534"/>
      <c r="U291" s="534"/>
      <c r="V291" s="534"/>
      <c r="W291" s="534"/>
      <c r="X291" s="534"/>
      <c r="Y291" s="534"/>
      <c r="Z291" s="534"/>
      <c r="AA291" s="534"/>
      <c r="AB291" s="534"/>
      <c r="AC291" s="534"/>
      <c r="AD291" s="534"/>
      <c r="AE291" s="534"/>
      <c r="AF291" s="534"/>
      <c r="AG291" s="534"/>
      <c r="AH291" s="534"/>
      <c r="AI291" s="534"/>
      <c r="AJ291" s="534"/>
      <c r="AK291" s="534"/>
      <c r="AL291" s="534"/>
      <c r="AM291" s="534"/>
      <c r="AN291" s="534"/>
      <c r="AO291" s="534"/>
      <c r="AP291" s="534"/>
      <c r="AQ291" s="534"/>
      <c r="AR291" s="534"/>
      <c r="AS291" s="534"/>
      <c r="AT291" s="534"/>
      <c r="AU291" s="534"/>
      <c r="AV291" s="534"/>
      <c r="AW291" s="534"/>
      <c r="AX291" s="534"/>
      <c r="AY291" s="534"/>
      <c r="AZ291" s="534"/>
      <c r="BA291" s="534"/>
      <c r="BB291" s="534"/>
      <c r="BC291" s="534"/>
      <c r="BD291" s="534"/>
      <c r="BE291" s="534"/>
      <c r="BF291" s="534"/>
      <c r="BG291" s="534"/>
      <c r="BH291" s="534"/>
    </row>
    <row r="293" spans="1:61" x14ac:dyDescent="0.55000000000000004">
      <c r="A293" s="51"/>
      <c r="B293" s="350" t="s">
        <v>302</v>
      </c>
      <c r="C293" s="350"/>
      <c r="D293" s="350"/>
      <c r="E293" s="350"/>
      <c r="F293" s="350"/>
      <c r="G293" s="350"/>
      <c r="H293" s="350"/>
      <c r="I293" s="350"/>
      <c r="J293" s="350"/>
      <c r="K293" s="350"/>
      <c r="L293" s="350"/>
      <c r="M293" s="350"/>
      <c r="N293" s="350"/>
      <c r="O293" s="350"/>
      <c r="P293" s="350"/>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row>
    <row r="294" spans="1:61" x14ac:dyDescent="0.55000000000000004">
      <c r="A294" s="464" t="s">
        <v>0</v>
      </c>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c r="AA294" s="465"/>
      <c r="AB294" s="465"/>
      <c r="AC294" s="465"/>
      <c r="AD294" s="465"/>
      <c r="AE294" s="465"/>
      <c r="AF294" s="465"/>
      <c r="AG294" s="465"/>
      <c r="AH294" s="465"/>
      <c r="AI294" s="466"/>
      <c r="AJ294" s="467"/>
      <c r="AK294" s="467"/>
      <c r="AL294" s="467"/>
      <c r="AM294" s="467"/>
      <c r="AN294" s="467"/>
      <c r="AO294" s="467"/>
      <c r="AP294" s="467"/>
      <c r="AQ294" s="467"/>
      <c r="AR294" s="467"/>
      <c r="AS294" s="467"/>
      <c r="AT294" s="467"/>
      <c r="AU294" s="467"/>
      <c r="AV294" s="467"/>
      <c r="AW294" s="467"/>
      <c r="AX294" s="467"/>
      <c r="AY294" s="467"/>
      <c r="AZ294" s="467"/>
      <c r="BA294" s="467"/>
      <c r="BB294" s="467"/>
      <c r="BC294" s="467"/>
      <c r="BD294" s="467"/>
      <c r="BE294" s="467"/>
      <c r="BF294" s="467"/>
      <c r="BG294" s="467"/>
      <c r="BH294" s="467"/>
      <c r="BI294" s="467"/>
    </row>
    <row r="295" spans="1:61" x14ac:dyDescent="0.55000000000000004">
      <c r="A295" s="464" t="s">
        <v>1</v>
      </c>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c r="AA295" s="465"/>
      <c r="AB295" s="465"/>
      <c r="AC295" s="465"/>
      <c r="AD295" s="465"/>
      <c r="AE295" s="465"/>
      <c r="AF295" s="465"/>
      <c r="AG295" s="465"/>
      <c r="AH295" s="465"/>
      <c r="AI295" s="466"/>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row>
    <row r="296" spans="1:61" x14ac:dyDescent="0.55000000000000004">
      <c r="A296" s="351"/>
      <c r="B296" s="352"/>
      <c r="C296" s="352"/>
      <c r="D296" s="352"/>
      <c r="E296" s="352"/>
      <c r="F296" s="352"/>
      <c r="G296" s="352"/>
      <c r="H296" s="352"/>
      <c r="I296" s="352"/>
      <c r="J296" s="352"/>
      <c r="K296" s="352"/>
      <c r="L296" s="352"/>
      <c r="M296" s="352"/>
      <c r="N296" s="352"/>
      <c r="O296" s="352"/>
      <c r="P296" s="352"/>
      <c r="Q296" s="352"/>
      <c r="R296" s="352"/>
      <c r="S296" s="352"/>
      <c r="T296" s="352"/>
      <c r="U296" s="352"/>
      <c r="V296" s="352"/>
      <c r="W296" s="352"/>
      <c r="X296" s="352"/>
      <c r="Y296" s="352"/>
      <c r="Z296" s="352"/>
      <c r="AA296" s="352"/>
      <c r="AB296" s="352"/>
      <c r="AC296" s="352"/>
      <c r="AD296" s="352"/>
      <c r="AE296" s="352"/>
      <c r="AF296" s="352"/>
      <c r="AG296" s="352"/>
      <c r="AH296" s="352"/>
      <c r="AI296" s="352"/>
      <c r="AJ296" s="352"/>
      <c r="AK296" s="352"/>
      <c r="AL296" s="352"/>
      <c r="AM296" s="352"/>
      <c r="AN296" s="352"/>
      <c r="AO296" s="352"/>
      <c r="AP296" s="352"/>
      <c r="AQ296" s="352"/>
      <c r="AR296" s="352"/>
      <c r="AS296" s="352"/>
      <c r="AT296" s="352"/>
      <c r="AU296" s="352"/>
      <c r="AV296" s="352"/>
      <c r="AW296" s="352"/>
      <c r="AX296" s="352"/>
      <c r="AY296" s="352"/>
      <c r="AZ296" s="352"/>
      <c r="BA296" s="352"/>
      <c r="BB296" s="352"/>
      <c r="BC296" s="352"/>
      <c r="BD296" s="352"/>
      <c r="BE296" s="352"/>
      <c r="BF296" s="352"/>
      <c r="BG296" s="352"/>
      <c r="BH296" s="352"/>
      <c r="BI296" s="353"/>
    </row>
    <row r="297" spans="1:61" x14ac:dyDescent="0.55000000000000004">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row>
    <row r="298" spans="1:61" ht="18" customHeight="1" x14ac:dyDescent="0.55000000000000004">
      <c r="A298" s="51"/>
      <c r="B298" s="51"/>
      <c r="C298" s="51"/>
      <c r="D298" s="51"/>
      <c r="E298" s="51"/>
      <c r="F298" s="51"/>
      <c r="G298" s="51"/>
      <c r="H298" s="51"/>
      <c r="I298" s="51"/>
      <c r="J298" s="51"/>
      <c r="K298" s="51"/>
      <c r="L298" s="51"/>
      <c r="M298" s="51"/>
      <c r="N298" s="51"/>
      <c r="O298" s="51"/>
      <c r="P298" s="354" t="s">
        <v>107</v>
      </c>
      <c r="Q298" s="354"/>
      <c r="R298" s="354"/>
      <c r="S298" s="354"/>
      <c r="T298" s="354"/>
      <c r="U298" s="354"/>
      <c r="V298" s="354"/>
      <c r="W298" s="355"/>
      <c r="X298" s="355"/>
      <c r="Y298" s="355"/>
      <c r="Z298" s="355"/>
      <c r="AA298" s="355"/>
      <c r="AB298" s="355"/>
      <c r="AC298" s="1"/>
      <c r="AD298" s="1"/>
      <c r="AE298" s="356" t="s">
        <v>448</v>
      </c>
      <c r="AF298" s="356"/>
      <c r="AG298" s="356"/>
      <c r="AH298" s="356"/>
      <c r="AI298" s="356"/>
      <c r="AJ298" s="356"/>
      <c r="AK298" s="356"/>
      <c r="AL298" s="356"/>
      <c r="AM298" s="356"/>
      <c r="AN298" s="356"/>
      <c r="AO298" s="356"/>
      <c r="AP298" s="356"/>
      <c r="AQ298" s="356"/>
      <c r="AR298" s="356"/>
      <c r="AS298" s="356"/>
      <c r="AT298" s="356"/>
      <c r="AU298" s="1"/>
      <c r="AV298" s="357"/>
      <c r="AW298" s="357"/>
      <c r="AX298" s="357"/>
      <c r="AY298" s="357"/>
      <c r="AZ298" s="357"/>
      <c r="BA298" s="357"/>
      <c r="BB298" s="357"/>
      <c r="BC298" s="357"/>
      <c r="BD298" s="357"/>
      <c r="BE298" s="357"/>
      <c r="BF298" s="51"/>
      <c r="BG298" s="51"/>
      <c r="BH298" s="51"/>
      <c r="BI298" s="51"/>
    </row>
    <row r="299" spans="1:61" x14ac:dyDescent="0.55000000000000004">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row>
    <row r="300" spans="1:61" x14ac:dyDescent="0.55000000000000004">
      <c r="A300" s="358" t="s">
        <v>108</v>
      </c>
      <c r="B300" s="359"/>
      <c r="C300" s="359"/>
      <c r="D300" s="359"/>
      <c r="E300" s="359"/>
      <c r="F300" s="359"/>
      <c r="G300" s="359"/>
      <c r="H300" s="359"/>
      <c r="I300" s="359"/>
      <c r="J300" s="359"/>
      <c r="K300" s="359"/>
      <c r="L300" s="359"/>
      <c r="M300" s="359"/>
      <c r="N300" s="359"/>
      <c r="O300" s="359"/>
      <c r="P300" s="359"/>
      <c r="Q300" s="359"/>
      <c r="R300" s="359"/>
      <c r="S300" s="359"/>
      <c r="T300" s="359"/>
      <c r="U300" s="359"/>
      <c r="V300" s="359"/>
      <c r="W300" s="359"/>
      <c r="X300" s="359"/>
      <c r="Y300" s="359"/>
      <c r="Z300" s="359"/>
      <c r="AA300" s="359"/>
      <c r="AB300" s="359"/>
      <c r="AC300" s="359"/>
      <c r="AD300" s="359"/>
      <c r="AE300" s="359"/>
      <c r="AF300" s="359"/>
      <c r="AG300" s="359"/>
      <c r="AH300" s="359"/>
      <c r="AI300" s="360"/>
      <c r="AJ300" s="361"/>
      <c r="AK300" s="361"/>
      <c r="AL300" s="361"/>
      <c r="AM300" s="361"/>
      <c r="AN300" s="361"/>
      <c r="AO300" s="361"/>
      <c r="AP300" s="361"/>
      <c r="AQ300" s="361"/>
      <c r="AR300" s="361"/>
      <c r="AS300" s="361"/>
      <c r="AT300" s="361"/>
      <c r="AU300" s="361"/>
      <c r="AV300" s="361"/>
      <c r="AW300" s="361"/>
      <c r="AX300" s="361"/>
      <c r="AY300" s="361"/>
      <c r="AZ300" s="361"/>
      <c r="BA300" s="361"/>
      <c r="BB300" s="361"/>
      <c r="BC300" s="361"/>
      <c r="BD300" s="361"/>
      <c r="BE300" s="361"/>
      <c r="BF300" s="361"/>
      <c r="BG300" s="361"/>
      <c r="BH300" s="361"/>
      <c r="BI300" s="361"/>
    </row>
    <row r="301" spans="1:61" ht="24" customHeight="1" x14ac:dyDescent="0.55000000000000004">
      <c r="A301" s="362" t="s">
        <v>109</v>
      </c>
      <c r="B301" s="336"/>
      <c r="C301" s="336"/>
      <c r="D301" s="336"/>
      <c r="E301" s="336"/>
      <c r="F301" s="336"/>
      <c r="G301" s="336"/>
      <c r="H301" s="336"/>
      <c r="I301" s="336"/>
      <c r="J301" s="336"/>
      <c r="K301" s="336"/>
      <c r="L301" s="336"/>
      <c r="M301" s="336"/>
      <c r="N301" s="336"/>
      <c r="O301" s="336"/>
      <c r="P301" s="336"/>
      <c r="Q301" s="336"/>
      <c r="R301" s="336"/>
      <c r="S301" s="336"/>
      <c r="T301" s="336"/>
      <c r="U301" s="336"/>
      <c r="V301" s="336"/>
      <c r="W301" s="336"/>
      <c r="X301" s="336"/>
      <c r="Y301" s="336"/>
      <c r="Z301" s="336"/>
      <c r="AA301" s="336"/>
      <c r="AB301" s="336"/>
      <c r="AC301" s="336"/>
      <c r="AD301" s="336"/>
      <c r="AE301" s="336"/>
      <c r="AF301" s="336"/>
      <c r="AG301" s="336"/>
      <c r="AH301" s="336"/>
      <c r="AI301" s="337"/>
      <c r="AJ301" s="210" t="s">
        <v>110</v>
      </c>
      <c r="AK301" s="210"/>
      <c r="AL301" s="210"/>
      <c r="AM301" s="210"/>
      <c r="AN301" s="210"/>
      <c r="AO301" s="210"/>
      <c r="AP301" s="210"/>
      <c r="AQ301" s="210"/>
      <c r="AR301" s="210"/>
      <c r="AS301" s="210" t="s">
        <v>112</v>
      </c>
      <c r="AT301" s="210"/>
      <c r="AU301" s="210"/>
      <c r="AV301" s="210"/>
      <c r="AW301" s="210"/>
      <c r="AX301" s="210"/>
      <c r="AY301" s="210"/>
      <c r="AZ301" s="210"/>
      <c r="BA301" s="210" t="s">
        <v>111</v>
      </c>
      <c r="BB301" s="210"/>
      <c r="BC301" s="210"/>
      <c r="BD301" s="210"/>
      <c r="BE301" s="210"/>
      <c r="BF301" s="210"/>
      <c r="BG301" s="210"/>
      <c r="BH301" s="210"/>
      <c r="BI301" s="210"/>
    </row>
    <row r="302" spans="1:61" x14ac:dyDescent="0.55000000000000004">
      <c r="A302" s="358"/>
      <c r="B302" s="359"/>
      <c r="C302" s="359"/>
      <c r="D302" s="359"/>
      <c r="E302" s="359"/>
      <c r="F302" s="359"/>
      <c r="G302" s="359"/>
      <c r="H302" s="359"/>
      <c r="I302" s="359"/>
      <c r="J302" s="359"/>
      <c r="K302" s="359"/>
      <c r="L302" s="359"/>
      <c r="M302" s="359"/>
      <c r="N302" s="359"/>
      <c r="O302" s="359"/>
      <c r="P302" s="359"/>
      <c r="Q302" s="359"/>
      <c r="R302" s="359"/>
      <c r="S302" s="359"/>
      <c r="T302" s="359"/>
      <c r="U302" s="359"/>
      <c r="V302" s="359"/>
      <c r="W302" s="359"/>
      <c r="X302" s="359"/>
      <c r="Y302" s="359"/>
      <c r="Z302" s="359"/>
      <c r="AA302" s="359"/>
      <c r="AB302" s="359"/>
      <c r="AC302" s="359"/>
      <c r="AD302" s="359"/>
      <c r="AE302" s="359"/>
      <c r="AF302" s="359"/>
      <c r="AG302" s="359"/>
      <c r="AH302" s="359"/>
      <c r="AI302" s="360"/>
      <c r="AJ302" s="209" t="s">
        <v>113</v>
      </c>
      <c r="AK302" s="209"/>
      <c r="AL302" s="209"/>
      <c r="AM302" s="209"/>
      <c r="AN302" s="209"/>
      <c r="AO302" s="209"/>
      <c r="AP302" s="209"/>
      <c r="AQ302" s="209"/>
      <c r="AR302" s="209"/>
      <c r="AS302" s="209" t="s">
        <v>113</v>
      </c>
      <c r="AT302" s="209"/>
      <c r="AU302" s="209"/>
      <c r="AV302" s="209"/>
      <c r="AW302" s="209"/>
      <c r="AX302" s="209"/>
      <c r="AY302" s="209"/>
      <c r="AZ302" s="209"/>
      <c r="BA302" s="209" t="s">
        <v>113</v>
      </c>
      <c r="BB302" s="209"/>
      <c r="BC302" s="209"/>
      <c r="BD302" s="209"/>
      <c r="BE302" s="209"/>
      <c r="BF302" s="209"/>
      <c r="BG302" s="209"/>
      <c r="BH302" s="209"/>
      <c r="BI302" s="209"/>
    </row>
    <row r="303" spans="1:61" s="82" customFormat="1" ht="9.75" customHeight="1" x14ac:dyDescent="0.55000000000000004">
      <c r="A303" s="217">
        <v>1</v>
      </c>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9"/>
      <c r="AJ303" s="209">
        <v>2</v>
      </c>
      <c r="AK303" s="209"/>
      <c r="AL303" s="209"/>
      <c r="AM303" s="209"/>
      <c r="AN303" s="209"/>
      <c r="AO303" s="209"/>
      <c r="AP303" s="209"/>
      <c r="AQ303" s="209"/>
      <c r="AR303" s="209"/>
      <c r="AS303" s="209">
        <v>3</v>
      </c>
      <c r="AT303" s="209"/>
      <c r="AU303" s="209"/>
      <c r="AV303" s="209"/>
      <c r="AW303" s="209"/>
      <c r="AX303" s="209"/>
      <c r="AY303" s="209"/>
      <c r="AZ303" s="209"/>
      <c r="BA303" s="209">
        <v>4</v>
      </c>
      <c r="BB303" s="209"/>
      <c r="BC303" s="209"/>
      <c r="BD303" s="209"/>
      <c r="BE303" s="209"/>
      <c r="BF303" s="209"/>
      <c r="BG303" s="209"/>
      <c r="BH303" s="209"/>
      <c r="BI303" s="209"/>
    </row>
    <row r="304" spans="1:61" ht="9.75" customHeight="1" x14ac:dyDescent="0.55000000000000004">
      <c r="A304" s="388" t="s">
        <v>114</v>
      </c>
      <c r="B304" s="389"/>
      <c r="C304" s="389"/>
      <c r="D304" s="389"/>
      <c r="E304" s="389"/>
      <c r="F304" s="389"/>
      <c r="G304" s="389"/>
      <c r="H304" s="389"/>
      <c r="I304" s="389"/>
      <c r="J304" s="389"/>
      <c r="K304" s="389"/>
      <c r="L304" s="389"/>
      <c r="M304" s="389"/>
      <c r="N304" s="389"/>
      <c r="O304" s="389"/>
      <c r="P304" s="389"/>
      <c r="Q304" s="389"/>
      <c r="R304" s="389"/>
      <c r="S304" s="389"/>
      <c r="T304" s="389"/>
      <c r="U304" s="389"/>
      <c r="V304" s="389"/>
      <c r="W304" s="389"/>
      <c r="X304" s="389"/>
      <c r="Y304" s="389"/>
      <c r="Z304" s="389"/>
      <c r="AA304" s="389"/>
      <c r="AB304" s="389"/>
      <c r="AC304" s="389"/>
      <c r="AD304" s="389"/>
      <c r="AE304" s="389"/>
      <c r="AF304" s="389"/>
      <c r="AG304" s="389"/>
      <c r="AH304" s="389"/>
      <c r="AI304" s="390"/>
      <c r="AJ304" s="184">
        <f>SUM(AJ306:AJ308)</f>
        <v>0</v>
      </c>
      <c r="AK304" s="185"/>
      <c r="AL304" s="185"/>
      <c r="AM304" s="185"/>
      <c r="AN304" s="185"/>
      <c r="AO304" s="185"/>
      <c r="AP304" s="185"/>
      <c r="AQ304" s="185"/>
      <c r="AR304" s="186"/>
      <c r="AS304" s="241">
        <f>SUM(AS305:AS308)</f>
        <v>0</v>
      </c>
      <c r="AT304" s="241"/>
      <c r="AU304" s="241"/>
      <c r="AV304" s="241"/>
      <c r="AW304" s="241"/>
      <c r="AX304" s="241"/>
      <c r="AY304" s="241"/>
      <c r="AZ304" s="241"/>
      <c r="BA304" s="241">
        <f>SUM(AJ304:AZ304)</f>
        <v>0</v>
      </c>
      <c r="BB304" s="241"/>
      <c r="BC304" s="241"/>
      <c r="BD304" s="241"/>
      <c r="BE304" s="241"/>
      <c r="BF304" s="241"/>
      <c r="BG304" s="241"/>
      <c r="BH304" s="241"/>
      <c r="BI304" s="241"/>
    </row>
    <row r="305" spans="1:61" ht="9.75" customHeight="1" x14ac:dyDescent="0.55000000000000004">
      <c r="A305" s="338" t="s">
        <v>303</v>
      </c>
      <c r="B305" s="339"/>
      <c r="C305" s="339"/>
      <c r="D305" s="339"/>
      <c r="E305" s="339"/>
      <c r="F305" s="339"/>
      <c r="G305" s="339"/>
      <c r="H305" s="339"/>
      <c r="I305" s="339"/>
      <c r="J305" s="339"/>
      <c r="K305" s="339"/>
      <c r="L305" s="339"/>
      <c r="M305" s="339"/>
      <c r="N305" s="339"/>
      <c r="O305" s="339"/>
      <c r="P305" s="339"/>
      <c r="Q305" s="339"/>
      <c r="R305" s="339"/>
      <c r="S305" s="339"/>
      <c r="T305" s="339"/>
      <c r="U305" s="339"/>
      <c r="V305" s="339"/>
      <c r="W305" s="339"/>
      <c r="X305" s="339"/>
      <c r="Y305" s="339"/>
      <c r="Z305" s="339"/>
      <c r="AA305" s="339"/>
      <c r="AB305" s="339"/>
      <c r="AC305" s="339"/>
      <c r="AD305" s="339"/>
      <c r="AE305" s="339"/>
      <c r="AF305" s="339"/>
      <c r="AG305" s="339"/>
      <c r="AH305" s="339"/>
      <c r="AI305" s="340"/>
      <c r="AJ305" s="341"/>
      <c r="AK305" s="341"/>
      <c r="AL305" s="341"/>
      <c r="AM305" s="341"/>
      <c r="AN305" s="341"/>
      <c r="AO305" s="341"/>
      <c r="AP305" s="341"/>
      <c r="AQ305" s="341"/>
      <c r="AR305" s="341"/>
      <c r="AS305" s="342"/>
      <c r="AT305" s="342"/>
      <c r="AU305" s="342"/>
      <c r="AV305" s="342"/>
      <c r="AW305" s="342"/>
      <c r="AX305" s="342"/>
      <c r="AY305" s="342"/>
      <c r="AZ305" s="342"/>
      <c r="BA305" s="343">
        <f t="shared" ref="BA305:BA321" si="0">SUM(AJ305:AZ305)</f>
        <v>0</v>
      </c>
      <c r="BB305" s="343"/>
      <c r="BC305" s="343"/>
      <c r="BD305" s="343"/>
      <c r="BE305" s="343"/>
      <c r="BF305" s="343"/>
      <c r="BG305" s="343"/>
      <c r="BH305" s="343"/>
      <c r="BI305" s="343"/>
    </row>
    <row r="306" spans="1:61" ht="9.75" customHeight="1" x14ac:dyDescent="0.55000000000000004">
      <c r="A306" s="338" t="s">
        <v>304</v>
      </c>
      <c r="B306" s="339"/>
      <c r="C306" s="339"/>
      <c r="D306" s="339"/>
      <c r="E306" s="339"/>
      <c r="F306" s="339"/>
      <c r="G306" s="339"/>
      <c r="H306" s="339"/>
      <c r="I306" s="339"/>
      <c r="J306" s="339"/>
      <c r="K306" s="339"/>
      <c r="L306" s="339"/>
      <c r="M306" s="339"/>
      <c r="N306" s="339"/>
      <c r="O306" s="339"/>
      <c r="P306" s="339"/>
      <c r="Q306" s="339"/>
      <c r="R306" s="339"/>
      <c r="S306" s="339"/>
      <c r="T306" s="339"/>
      <c r="U306" s="339"/>
      <c r="V306" s="339"/>
      <c r="W306" s="339"/>
      <c r="X306" s="339"/>
      <c r="Y306" s="339"/>
      <c r="Z306" s="339"/>
      <c r="AA306" s="339"/>
      <c r="AB306" s="339"/>
      <c r="AC306" s="339"/>
      <c r="AD306" s="339"/>
      <c r="AE306" s="339"/>
      <c r="AF306" s="339"/>
      <c r="AG306" s="339"/>
      <c r="AH306" s="339"/>
      <c r="AI306" s="340"/>
      <c r="AJ306" s="342"/>
      <c r="AK306" s="342"/>
      <c r="AL306" s="342"/>
      <c r="AM306" s="342"/>
      <c r="AN306" s="342"/>
      <c r="AO306" s="342"/>
      <c r="AP306" s="342"/>
      <c r="AQ306" s="342"/>
      <c r="AR306" s="342"/>
      <c r="AS306" s="342"/>
      <c r="AT306" s="342"/>
      <c r="AU306" s="342"/>
      <c r="AV306" s="342"/>
      <c r="AW306" s="342"/>
      <c r="AX306" s="342"/>
      <c r="AY306" s="342"/>
      <c r="AZ306" s="342"/>
      <c r="BA306" s="343">
        <f t="shared" si="0"/>
        <v>0</v>
      </c>
      <c r="BB306" s="343"/>
      <c r="BC306" s="343"/>
      <c r="BD306" s="343"/>
      <c r="BE306" s="343"/>
      <c r="BF306" s="343"/>
      <c r="BG306" s="343"/>
      <c r="BH306" s="343"/>
      <c r="BI306" s="343"/>
    </row>
    <row r="307" spans="1:61" ht="9.75" customHeight="1" x14ac:dyDescent="0.55000000000000004">
      <c r="A307" s="338" t="s">
        <v>305</v>
      </c>
      <c r="B307" s="339"/>
      <c r="C307" s="339"/>
      <c r="D307" s="339"/>
      <c r="E307" s="339"/>
      <c r="F307" s="339"/>
      <c r="G307" s="339"/>
      <c r="H307" s="339"/>
      <c r="I307" s="339"/>
      <c r="J307" s="339"/>
      <c r="K307" s="339"/>
      <c r="L307" s="339"/>
      <c r="M307" s="339"/>
      <c r="N307" s="339"/>
      <c r="O307" s="339"/>
      <c r="P307" s="339"/>
      <c r="Q307" s="339"/>
      <c r="R307" s="339"/>
      <c r="S307" s="339"/>
      <c r="T307" s="339"/>
      <c r="U307" s="339"/>
      <c r="V307" s="339"/>
      <c r="W307" s="339"/>
      <c r="X307" s="339"/>
      <c r="Y307" s="339"/>
      <c r="Z307" s="339"/>
      <c r="AA307" s="339"/>
      <c r="AB307" s="339"/>
      <c r="AC307" s="339"/>
      <c r="AD307" s="339"/>
      <c r="AE307" s="339"/>
      <c r="AF307" s="339"/>
      <c r="AG307" s="339"/>
      <c r="AH307" s="339"/>
      <c r="AI307" s="340"/>
      <c r="AJ307" s="342"/>
      <c r="AK307" s="342"/>
      <c r="AL307" s="342"/>
      <c r="AM307" s="342"/>
      <c r="AN307" s="342"/>
      <c r="AO307" s="342"/>
      <c r="AP307" s="342"/>
      <c r="AQ307" s="342"/>
      <c r="AR307" s="342"/>
      <c r="AS307" s="342"/>
      <c r="AT307" s="342"/>
      <c r="AU307" s="342"/>
      <c r="AV307" s="342"/>
      <c r="AW307" s="342"/>
      <c r="AX307" s="342"/>
      <c r="AY307" s="342"/>
      <c r="AZ307" s="342"/>
      <c r="BA307" s="343">
        <f t="shared" si="0"/>
        <v>0</v>
      </c>
      <c r="BB307" s="343"/>
      <c r="BC307" s="343"/>
      <c r="BD307" s="343"/>
      <c r="BE307" s="343"/>
      <c r="BF307" s="343"/>
      <c r="BG307" s="343"/>
      <c r="BH307" s="343"/>
      <c r="BI307" s="343"/>
    </row>
    <row r="308" spans="1:61" ht="9.75" customHeight="1" x14ac:dyDescent="0.55000000000000004">
      <c r="A308" s="338" t="s">
        <v>306</v>
      </c>
      <c r="B308" s="339"/>
      <c r="C308" s="339"/>
      <c r="D308" s="339"/>
      <c r="E308" s="339"/>
      <c r="F308" s="339"/>
      <c r="G308" s="339"/>
      <c r="H308" s="339"/>
      <c r="I308" s="339"/>
      <c r="J308" s="339"/>
      <c r="K308" s="339"/>
      <c r="L308" s="339"/>
      <c r="M308" s="339"/>
      <c r="N308" s="339"/>
      <c r="O308" s="339"/>
      <c r="P308" s="339"/>
      <c r="Q308" s="339"/>
      <c r="R308" s="339"/>
      <c r="S308" s="339"/>
      <c r="T308" s="339"/>
      <c r="U308" s="339"/>
      <c r="V308" s="339"/>
      <c r="W308" s="339"/>
      <c r="X308" s="339"/>
      <c r="Y308" s="339"/>
      <c r="Z308" s="339"/>
      <c r="AA308" s="339"/>
      <c r="AB308" s="339"/>
      <c r="AC308" s="339"/>
      <c r="AD308" s="339"/>
      <c r="AE308" s="339"/>
      <c r="AF308" s="339"/>
      <c r="AG308" s="339"/>
      <c r="AH308" s="339"/>
      <c r="AI308" s="340"/>
      <c r="AJ308" s="342"/>
      <c r="AK308" s="342"/>
      <c r="AL308" s="342"/>
      <c r="AM308" s="342"/>
      <c r="AN308" s="342"/>
      <c r="AO308" s="342"/>
      <c r="AP308" s="342"/>
      <c r="AQ308" s="342"/>
      <c r="AR308" s="342"/>
      <c r="AS308" s="342"/>
      <c r="AT308" s="342"/>
      <c r="AU308" s="342"/>
      <c r="AV308" s="342"/>
      <c r="AW308" s="342"/>
      <c r="AX308" s="342"/>
      <c r="AY308" s="342"/>
      <c r="AZ308" s="342"/>
      <c r="BA308" s="343">
        <f t="shared" ref="BA308" si="1">SUM(AJ308:AZ308)</f>
        <v>0</v>
      </c>
      <c r="BB308" s="343"/>
      <c r="BC308" s="343"/>
      <c r="BD308" s="343"/>
      <c r="BE308" s="343"/>
      <c r="BF308" s="343"/>
      <c r="BG308" s="343"/>
      <c r="BH308" s="343"/>
      <c r="BI308" s="343"/>
    </row>
    <row r="309" spans="1:61" ht="9.75" customHeight="1" x14ac:dyDescent="0.55000000000000004">
      <c r="A309" s="388" t="s">
        <v>307</v>
      </c>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90"/>
      <c r="AJ309" s="380"/>
      <c r="AK309" s="380"/>
      <c r="AL309" s="380"/>
      <c r="AM309" s="380"/>
      <c r="AN309" s="380"/>
      <c r="AO309" s="380"/>
      <c r="AP309" s="380"/>
      <c r="AQ309" s="380"/>
      <c r="AR309" s="380"/>
      <c r="AS309" s="380"/>
      <c r="AT309" s="380"/>
      <c r="AU309" s="380"/>
      <c r="AV309" s="380"/>
      <c r="AW309" s="380"/>
      <c r="AX309" s="380"/>
      <c r="AY309" s="380"/>
      <c r="AZ309" s="380"/>
      <c r="BA309" s="241">
        <f t="shared" si="0"/>
        <v>0</v>
      </c>
      <c r="BB309" s="241"/>
      <c r="BC309" s="241"/>
      <c r="BD309" s="241"/>
      <c r="BE309" s="241"/>
      <c r="BF309" s="241"/>
      <c r="BG309" s="241"/>
      <c r="BH309" s="241"/>
      <c r="BI309" s="241"/>
    </row>
    <row r="310" spans="1:61" ht="9.75" customHeight="1" x14ac:dyDescent="0.55000000000000004">
      <c r="A310" s="388" t="s">
        <v>115</v>
      </c>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c r="AG310" s="389"/>
      <c r="AH310" s="389"/>
      <c r="AI310" s="390"/>
      <c r="AJ310" s="241">
        <f>AJ311+AJ315+AJ316+AJ317+AJ318+AJ326+AJ329</f>
        <v>0</v>
      </c>
      <c r="AK310" s="241"/>
      <c r="AL310" s="241"/>
      <c r="AM310" s="241"/>
      <c r="AN310" s="241"/>
      <c r="AO310" s="241"/>
      <c r="AP310" s="241"/>
      <c r="AQ310" s="241"/>
      <c r="AR310" s="241"/>
      <c r="AS310" s="241">
        <f>AS311+AS315+AS316+AS325+AS317+AS318+AS326+AS329</f>
        <v>0</v>
      </c>
      <c r="AT310" s="241"/>
      <c r="AU310" s="241"/>
      <c r="AV310" s="241"/>
      <c r="AW310" s="241"/>
      <c r="AX310" s="241"/>
      <c r="AY310" s="241"/>
      <c r="AZ310" s="241"/>
      <c r="BA310" s="241">
        <f t="shared" si="0"/>
        <v>0</v>
      </c>
      <c r="BB310" s="241"/>
      <c r="BC310" s="241"/>
      <c r="BD310" s="241"/>
      <c r="BE310" s="241"/>
      <c r="BF310" s="241"/>
      <c r="BG310" s="241"/>
      <c r="BH310" s="241"/>
      <c r="BI310" s="241"/>
    </row>
    <row r="311" spans="1:61" ht="9.75" customHeight="1" x14ac:dyDescent="0.55000000000000004">
      <c r="A311" s="338" t="s">
        <v>308</v>
      </c>
      <c r="B311" s="339"/>
      <c r="C311" s="339"/>
      <c r="D311" s="339"/>
      <c r="E311" s="339"/>
      <c r="F311" s="339"/>
      <c r="G311" s="339"/>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40"/>
      <c r="AJ311" s="241">
        <f>SUM(AJ312:AJ314)</f>
        <v>0</v>
      </c>
      <c r="AK311" s="241"/>
      <c r="AL311" s="241"/>
      <c r="AM311" s="241"/>
      <c r="AN311" s="241"/>
      <c r="AO311" s="241"/>
      <c r="AP311" s="241"/>
      <c r="AQ311" s="241"/>
      <c r="AR311" s="241"/>
      <c r="AS311" s="241">
        <f>SUM(AS312:AS314)</f>
        <v>0</v>
      </c>
      <c r="AT311" s="241"/>
      <c r="AU311" s="241"/>
      <c r="AV311" s="241"/>
      <c r="AW311" s="241"/>
      <c r="AX311" s="241"/>
      <c r="AY311" s="241"/>
      <c r="AZ311" s="241"/>
      <c r="BA311" s="241">
        <f t="shared" ref="BA311" si="2">SUM(AJ311:AZ311)</f>
        <v>0</v>
      </c>
      <c r="BB311" s="241"/>
      <c r="BC311" s="241"/>
      <c r="BD311" s="241"/>
      <c r="BE311" s="241"/>
      <c r="BF311" s="241"/>
      <c r="BG311" s="241"/>
      <c r="BH311" s="241"/>
      <c r="BI311" s="241"/>
    </row>
    <row r="312" spans="1:61" ht="9.75" customHeight="1" x14ac:dyDescent="0.55000000000000004">
      <c r="A312" s="338" t="s">
        <v>310</v>
      </c>
      <c r="B312" s="339"/>
      <c r="C312" s="339"/>
      <c r="D312" s="339"/>
      <c r="E312" s="339"/>
      <c r="F312" s="339"/>
      <c r="G312" s="339"/>
      <c r="H312" s="339"/>
      <c r="I312" s="339"/>
      <c r="J312" s="339"/>
      <c r="K312" s="339"/>
      <c r="L312" s="339"/>
      <c r="M312" s="339"/>
      <c r="N312" s="339"/>
      <c r="O312" s="339"/>
      <c r="P312" s="339"/>
      <c r="Q312" s="339"/>
      <c r="R312" s="339"/>
      <c r="S312" s="339"/>
      <c r="T312" s="339"/>
      <c r="U312" s="339"/>
      <c r="V312" s="339"/>
      <c r="W312" s="339"/>
      <c r="X312" s="339"/>
      <c r="Y312" s="339"/>
      <c r="Z312" s="339"/>
      <c r="AA312" s="339"/>
      <c r="AB312" s="339"/>
      <c r="AC312" s="339"/>
      <c r="AD312" s="339"/>
      <c r="AE312" s="339"/>
      <c r="AF312" s="339"/>
      <c r="AG312" s="339"/>
      <c r="AH312" s="339"/>
      <c r="AI312" s="340"/>
      <c r="AJ312" s="342"/>
      <c r="AK312" s="342"/>
      <c r="AL312" s="342"/>
      <c r="AM312" s="342"/>
      <c r="AN312" s="342"/>
      <c r="AO312" s="342"/>
      <c r="AP312" s="342"/>
      <c r="AQ312" s="342"/>
      <c r="AR312" s="342"/>
      <c r="AS312" s="342"/>
      <c r="AT312" s="342"/>
      <c r="AU312" s="342"/>
      <c r="AV312" s="342"/>
      <c r="AW312" s="342"/>
      <c r="AX312" s="342"/>
      <c r="AY312" s="342"/>
      <c r="AZ312" s="342"/>
      <c r="BA312" s="343">
        <f t="shared" ref="BA312" si="3">SUM(AJ312:AZ312)</f>
        <v>0</v>
      </c>
      <c r="BB312" s="343"/>
      <c r="BC312" s="343"/>
      <c r="BD312" s="343"/>
      <c r="BE312" s="343"/>
      <c r="BF312" s="343"/>
      <c r="BG312" s="343"/>
      <c r="BH312" s="343"/>
      <c r="BI312" s="343"/>
    </row>
    <row r="313" spans="1:61" ht="9.75" customHeight="1" x14ac:dyDescent="0.55000000000000004">
      <c r="A313" s="338" t="s">
        <v>311</v>
      </c>
      <c r="B313" s="339"/>
      <c r="C313" s="339"/>
      <c r="D313" s="339"/>
      <c r="E313" s="339"/>
      <c r="F313" s="339"/>
      <c r="G313" s="339"/>
      <c r="H313" s="339"/>
      <c r="I313" s="339"/>
      <c r="J313" s="339"/>
      <c r="K313" s="339"/>
      <c r="L313" s="339"/>
      <c r="M313" s="339"/>
      <c r="N313" s="339"/>
      <c r="O313" s="339"/>
      <c r="P313" s="339"/>
      <c r="Q313" s="339"/>
      <c r="R313" s="339"/>
      <c r="S313" s="339"/>
      <c r="T313" s="339"/>
      <c r="U313" s="339"/>
      <c r="V313" s="339"/>
      <c r="W313" s="339"/>
      <c r="X313" s="339"/>
      <c r="Y313" s="339"/>
      <c r="Z313" s="339"/>
      <c r="AA313" s="339"/>
      <c r="AB313" s="339"/>
      <c r="AC313" s="339"/>
      <c r="AD313" s="339"/>
      <c r="AE313" s="339"/>
      <c r="AF313" s="339"/>
      <c r="AG313" s="339"/>
      <c r="AH313" s="339"/>
      <c r="AI313" s="340"/>
      <c r="AJ313" s="342"/>
      <c r="AK313" s="342"/>
      <c r="AL313" s="342"/>
      <c r="AM313" s="342"/>
      <c r="AN313" s="342"/>
      <c r="AO313" s="342"/>
      <c r="AP313" s="342"/>
      <c r="AQ313" s="342"/>
      <c r="AR313" s="342"/>
      <c r="AS313" s="342"/>
      <c r="AT313" s="342"/>
      <c r="AU313" s="342"/>
      <c r="AV313" s="342"/>
      <c r="AW313" s="342"/>
      <c r="AX313" s="342"/>
      <c r="AY313" s="342"/>
      <c r="AZ313" s="342"/>
      <c r="BA313" s="343">
        <f t="shared" ref="BA313" si="4">SUM(AJ313:AZ313)</f>
        <v>0</v>
      </c>
      <c r="BB313" s="343"/>
      <c r="BC313" s="343"/>
      <c r="BD313" s="343"/>
      <c r="BE313" s="343"/>
      <c r="BF313" s="343"/>
      <c r="BG313" s="343"/>
      <c r="BH313" s="343"/>
      <c r="BI313" s="343"/>
    </row>
    <row r="314" spans="1:61" ht="9.75" customHeight="1" x14ac:dyDescent="0.55000000000000004">
      <c r="A314" s="338" t="s">
        <v>312</v>
      </c>
      <c r="B314" s="339"/>
      <c r="C314" s="339"/>
      <c r="D314" s="339"/>
      <c r="E314" s="339"/>
      <c r="F314" s="339"/>
      <c r="G314" s="339"/>
      <c r="H314" s="339"/>
      <c r="I314" s="339"/>
      <c r="J314" s="339"/>
      <c r="K314" s="339"/>
      <c r="L314" s="339"/>
      <c r="M314" s="339"/>
      <c r="N314" s="339"/>
      <c r="O314" s="339"/>
      <c r="P314" s="339"/>
      <c r="Q314" s="339"/>
      <c r="R314" s="339"/>
      <c r="S314" s="339"/>
      <c r="T314" s="339"/>
      <c r="U314" s="339"/>
      <c r="V314" s="339"/>
      <c r="W314" s="339"/>
      <c r="X314" s="339"/>
      <c r="Y314" s="339"/>
      <c r="Z314" s="339"/>
      <c r="AA314" s="339"/>
      <c r="AB314" s="339"/>
      <c r="AC314" s="339"/>
      <c r="AD314" s="339"/>
      <c r="AE314" s="339"/>
      <c r="AF314" s="339"/>
      <c r="AG314" s="339"/>
      <c r="AH314" s="339"/>
      <c r="AI314" s="340"/>
      <c r="AJ314" s="342"/>
      <c r="AK314" s="342"/>
      <c r="AL314" s="342"/>
      <c r="AM314" s="342"/>
      <c r="AN314" s="342"/>
      <c r="AO314" s="342"/>
      <c r="AP314" s="342"/>
      <c r="AQ314" s="342"/>
      <c r="AR314" s="342"/>
      <c r="AS314" s="342"/>
      <c r="AT314" s="342"/>
      <c r="AU314" s="342"/>
      <c r="AV314" s="342"/>
      <c r="AW314" s="342"/>
      <c r="AX314" s="342"/>
      <c r="AY314" s="342"/>
      <c r="AZ314" s="342"/>
      <c r="BA314" s="343">
        <f t="shared" ref="BA314" si="5">SUM(AJ314:AZ314)</f>
        <v>0</v>
      </c>
      <c r="BB314" s="343"/>
      <c r="BC314" s="343"/>
      <c r="BD314" s="343"/>
      <c r="BE314" s="343"/>
      <c r="BF314" s="343"/>
      <c r="BG314" s="343"/>
      <c r="BH314" s="343"/>
      <c r="BI314" s="343"/>
    </row>
    <row r="315" spans="1:61" ht="9.75" customHeight="1" x14ac:dyDescent="0.55000000000000004">
      <c r="A315" s="338" t="s">
        <v>313</v>
      </c>
      <c r="B315" s="339"/>
      <c r="C315" s="339"/>
      <c r="D315" s="339"/>
      <c r="E315" s="339"/>
      <c r="F315" s="339"/>
      <c r="G315" s="339"/>
      <c r="H315" s="339"/>
      <c r="I315" s="339"/>
      <c r="J315" s="339"/>
      <c r="K315" s="339"/>
      <c r="L315" s="339"/>
      <c r="M315" s="339"/>
      <c r="N315" s="339"/>
      <c r="O315" s="339"/>
      <c r="P315" s="339"/>
      <c r="Q315" s="339"/>
      <c r="R315" s="339"/>
      <c r="S315" s="339"/>
      <c r="T315" s="339"/>
      <c r="U315" s="339"/>
      <c r="V315" s="339"/>
      <c r="W315" s="339"/>
      <c r="X315" s="339"/>
      <c r="Y315" s="339"/>
      <c r="Z315" s="339"/>
      <c r="AA315" s="339"/>
      <c r="AB315" s="339"/>
      <c r="AC315" s="339"/>
      <c r="AD315" s="339"/>
      <c r="AE315" s="339"/>
      <c r="AF315" s="339"/>
      <c r="AG315" s="339"/>
      <c r="AH315" s="339"/>
      <c r="AI315" s="340"/>
      <c r="AJ315" s="342"/>
      <c r="AK315" s="342"/>
      <c r="AL315" s="342"/>
      <c r="AM315" s="342"/>
      <c r="AN315" s="342"/>
      <c r="AO315" s="342"/>
      <c r="AP315" s="342"/>
      <c r="AQ315" s="342"/>
      <c r="AR315" s="342"/>
      <c r="AS315" s="342"/>
      <c r="AT315" s="342"/>
      <c r="AU315" s="342"/>
      <c r="AV315" s="342"/>
      <c r="AW315" s="342"/>
      <c r="AX315" s="342"/>
      <c r="AY315" s="342"/>
      <c r="AZ315" s="342"/>
      <c r="BA315" s="343">
        <f t="shared" si="0"/>
        <v>0</v>
      </c>
      <c r="BB315" s="343"/>
      <c r="BC315" s="343"/>
      <c r="BD315" s="343"/>
      <c r="BE315" s="343"/>
      <c r="BF315" s="343"/>
      <c r="BG315" s="343"/>
      <c r="BH315" s="343"/>
      <c r="BI315" s="343"/>
    </row>
    <row r="316" spans="1:61" ht="9.75" customHeight="1" x14ac:dyDescent="0.55000000000000004">
      <c r="A316" s="338" t="s">
        <v>314</v>
      </c>
      <c r="B316" s="339"/>
      <c r="C316" s="339"/>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339"/>
      <c r="AC316" s="339"/>
      <c r="AD316" s="339"/>
      <c r="AE316" s="339"/>
      <c r="AF316" s="339"/>
      <c r="AG316" s="339"/>
      <c r="AH316" s="339"/>
      <c r="AI316" s="340"/>
      <c r="AJ316" s="342"/>
      <c r="AK316" s="342"/>
      <c r="AL316" s="342"/>
      <c r="AM316" s="342"/>
      <c r="AN316" s="342"/>
      <c r="AO316" s="342"/>
      <c r="AP316" s="342"/>
      <c r="AQ316" s="342"/>
      <c r="AR316" s="342"/>
      <c r="AS316" s="342"/>
      <c r="AT316" s="342"/>
      <c r="AU316" s="342"/>
      <c r="AV316" s="342"/>
      <c r="AW316" s="342"/>
      <c r="AX316" s="342"/>
      <c r="AY316" s="342"/>
      <c r="AZ316" s="342"/>
      <c r="BA316" s="343">
        <f t="shared" si="0"/>
        <v>0</v>
      </c>
      <c r="BB316" s="343"/>
      <c r="BC316" s="343"/>
      <c r="BD316" s="343"/>
      <c r="BE316" s="343"/>
      <c r="BF316" s="343"/>
      <c r="BG316" s="343"/>
      <c r="BH316" s="343"/>
      <c r="BI316" s="343"/>
    </row>
    <row r="317" spans="1:61" ht="9.75" customHeight="1" x14ac:dyDescent="0.55000000000000004">
      <c r="A317" s="338" t="s">
        <v>315</v>
      </c>
      <c r="B317" s="339"/>
      <c r="C317" s="339"/>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39"/>
      <c r="Z317" s="339"/>
      <c r="AA317" s="339"/>
      <c r="AB317" s="339"/>
      <c r="AC317" s="339"/>
      <c r="AD317" s="339"/>
      <c r="AE317" s="339"/>
      <c r="AF317" s="339"/>
      <c r="AG317" s="339"/>
      <c r="AH317" s="339"/>
      <c r="AI317" s="340"/>
      <c r="AJ317" s="342"/>
      <c r="AK317" s="342"/>
      <c r="AL317" s="342"/>
      <c r="AM317" s="342"/>
      <c r="AN317" s="342"/>
      <c r="AO317" s="342"/>
      <c r="AP317" s="342"/>
      <c r="AQ317" s="342"/>
      <c r="AR317" s="342"/>
      <c r="AS317" s="342"/>
      <c r="AT317" s="342"/>
      <c r="AU317" s="342"/>
      <c r="AV317" s="342"/>
      <c r="AW317" s="342"/>
      <c r="AX317" s="342"/>
      <c r="AY317" s="342"/>
      <c r="AZ317" s="342"/>
      <c r="BA317" s="343">
        <f t="shared" si="0"/>
        <v>0</v>
      </c>
      <c r="BB317" s="343"/>
      <c r="BC317" s="343"/>
      <c r="BD317" s="343"/>
      <c r="BE317" s="343"/>
      <c r="BF317" s="343"/>
      <c r="BG317" s="343"/>
      <c r="BH317" s="343"/>
      <c r="BI317" s="343"/>
    </row>
    <row r="318" spans="1:61" ht="9.75" customHeight="1" x14ac:dyDescent="0.55000000000000004">
      <c r="A318" s="338" t="s">
        <v>316</v>
      </c>
      <c r="B318" s="339"/>
      <c r="C318" s="339"/>
      <c r="D318" s="339"/>
      <c r="E318" s="339"/>
      <c r="F318" s="339"/>
      <c r="G318" s="339"/>
      <c r="H318" s="339"/>
      <c r="I318" s="339"/>
      <c r="J318" s="339"/>
      <c r="K318" s="339"/>
      <c r="L318" s="339"/>
      <c r="M318" s="339"/>
      <c r="N318" s="339"/>
      <c r="O318" s="339"/>
      <c r="P318" s="339"/>
      <c r="Q318" s="339"/>
      <c r="R318" s="339"/>
      <c r="S318" s="339"/>
      <c r="T318" s="339"/>
      <c r="U318" s="339"/>
      <c r="V318" s="339"/>
      <c r="W318" s="339"/>
      <c r="X318" s="339"/>
      <c r="Y318" s="339"/>
      <c r="Z318" s="339"/>
      <c r="AA318" s="339"/>
      <c r="AB318" s="339"/>
      <c r="AC318" s="339"/>
      <c r="AD318" s="339"/>
      <c r="AE318" s="339"/>
      <c r="AF318" s="339"/>
      <c r="AG318" s="339"/>
      <c r="AH318" s="339"/>
      <c r="AI318" s="340"/>
      <c r="AJ318" s="241">
        <f>SUM(AJ319:AJ324)</f>
        <v>0</v>
      </c>
      <c r="AK318" s="241"/>
      <c r="AL318" s="241"/>
      <c r="AM318" s="241"/>
      <c r="AN318" s="241"/>
      <c r="AO318" s="241"/>
      <c r="AP318" s="241"/>
      <c r="AQ318" s="241"/>
      <c r="AR318" s="241"/>
      <c r="AS318" s="241">
        <f>SUM(AS319:AS324)</f>
        <v>0</v>
      </c>
      <c r="AT318" s="241"/>
      <c r="AU318" s="241"/>
      <c r="AV318" s="241"/>
      <c r="AW318" s="241"/>
      <c r="AX318" s="241"/>
      <c r="AY318" s="241"/>
      <c r="AZ318" s="241"/>
      <c r="BA318" s="241">
        <f t="shared" si="0"/>
        <v>0</v>
      </c>
      <c r="BB318" s="241"/>
      <c r="BC318" s="241"/>
      <c r="BD318" s="241"/>
      <c r="BE318" s="241"/>
      <c r="BF318" s="241"/>
      <c r="BG318" s="241"/>
      <c r="BH318" s="241"/>
      <c r="BI318" s="241"/>
    </row>
    <row r="319" spans="1:61" ht="9.75" customHeight="1" x14ac:dyDescent="0.55000000000000004">
      <c r="A319" s="338" t="s">
        <v>317</v>
      </c>
      <c r="B319" s="339"/>
      <c r="C319" s="339"/>
      <c r="D319" s="339"/>
      <c r="E319" s="339"/>
      <c r="F319" s="339"/>
      <c r="G319" s="339"/>
      <c r="H319" s="339"/>
      <c r="I319" s="339"/>
      <c r="J319" s="339"/>
      <c r="K319" s="339"/>
      <c r="L319" s="339"/>
      <c r="M319" s="339"/>
      <c r="N319" s="339"/>
      <c r="O319" s="339"/>
      <c r="P319" s="339"/>
      <c r="Q319" s="339"/>
      <c r="R319" s="339"/>
      <c r="S319" s="339"/>
      <c r="T319" s="339"/>
      <c r="U319" s="339"/>
      <c r="V319" s="339"/>
      <c r="W319" s="339"/>
      <c r="X319" s="339"/>
      <c r="Y319" s="339"/>
      <c r="Z319" s="339"/>
      <c r="AA319" s="339"/>
      <c r="AB319" s="339"/>
      <c r="AC319" s="339"/>
      <c r="AD319" s="339"/>
      <c r="AE319" s="339"/>
      <c r="AF319" s="339"/>
      <c r="AG319" s="339"/>
      <c r="AH319" s="339"/>
      <c r="AI319" s="340"/>
      <c r="AJ319" s="342"/>
      <c r="AK319" s="342"/>
      <c r="AL319" s="342"/>
      <c r="AM319" s="342"/>
      <c r="AN319" s="342"/>
      <c r="AO319" s="342"/>
      <c r="AP319" s="342"/>
      <c r="AQ319" s="342"/>
      <c r="AR319" s="342"/>
      <c r="AS319" s="342"/>
      <c r="AT319" s="342"/>
      <c r="AU319" s="342"/>
      <c r="AV319" s="342"/>
      <c r="AW319" s="342"/>
      <c r="AX319" s="342"/>
      <c r="AY319" s="342"/>
      <c r="AZ319" s="342"/>
      <c r="BA319" s="343">
        <f t="shared" si="0"/>
        <v>0</v>
      </c>
      <c r="BB319" s="343"/>
      <c r="BC319" s="343"/>
      <c r="BD319" s="343"/>
      <c r="BE319" s="343"/>
      <c r="BF319" s="343"/>
      <c r="BG319" s="343"/>
      <c r="BH319" s="343"/>
      <c r="BI319" s="343"/>
    </row>
    <row r="320" spans="1:61" ht="9.75" customHeight="1" x14ac:dyDescent="0.55000000000000004">
      <c r="A320" s="338" t="s">
        <v>318</v>
      </c>
      <c r="B320" s="339"/>
      <c r="C320" s="339"/>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339"/>
      <c r="AC320" s="339"/>
      <c r="AD320" s="339"/>
      <c r="AE320" s="339"/>
      <c r="AF320" s="339"/>
      <c r="AG320" s="339"/>
      <c r="AH320" s="339"/>
      <c r="AI320" s="340"/>
      <c r="AJ320" s="342"/>
      <c r="AK320" s="342"/>
      <c r="AL320" s="342"/>
      <c r="AM320" s="342"/>
      <c r="AN320" s="342"/>
      <c r="AO320" s="342"/>
      <c r="AP320" s="342"/>
      <c r="AQ320" s="342"/>
      <c r="AR320" s="342"/>
      <c r="AS320" s="342"/>
      <c r="AT320" s="342"/>
      <c r="AU320" s="342"/>
      <c r="AV320" s="342"/>
      <c r="AW320" s="342"/>
      <c r="AX320" s="342"/>
      <c r="AY320" s="342"/>
      <c r="AZ320" s="342"/>
      <c r="BA320" s="343">
        <f t="shared" si="0"/>
        <v>0</v>
      </c>
      <c r="BB320" s="343"/>
      <c r="BC320" s="343"/>
      <c r="BD320" s="343"/>
      <c r="BE320" s="343"/>
      <c r="BF320" s="343"/>
      <c r="BG320" s="343"/>
      <c r="BH320" s="343"/>
      <c r="BI320" s="343"/>
    </row>
    <row r="321" spans="1:61" ht="18.75" customHeight="1" x14ac:dyDescent="0.55000000000000004">
      <c r="A321" s="344" t="s">
        <v>319</v>
      </c>
      <c r="B321" s="345"/>
      <c r="C321" s="345"/>
      <c r="D321" s="345"/>
      <c r="E321" s="345"/>
      <c r="F321" s="345"/>
      <c r="G321" s="345"/>
      <c r="H321" s="345"/>
      <c r="I321" s="345"/>
      <c r="J321" s="345"/>
      <c r="K321" s="345"/>
      <c r="L321" s="345"/>
      <c r="M321" s="345"/>
      <c r="N321" s="345"/>
      <c r="O321" s="345"/>
      <c r="P321" s="345"/>
      <c r="Q321" s="345"/>
      <c r="R321" s="345"/>
      <c r="S321" s="345"/>
      <c r="T321" s="345"/>
      <c r="U321" s="345"/>
      <c r="V321" s="345"/>
      <c r="W321" s="345"/>
      <c r="X321" s="345"/>
      <c r="Y321" s="345"/>
      <c r="Z321" s="345"/>
      <c r="AA321" s="345"/>
      <c r="AB321" s="345"/>
      <c r="AC321" s="345"/>
      <c r="AD321" s="345"/>
      <c r="AE321" s="345"/>
      <c r="AF321" s="345"/>
      <c r="AG321" s="345"/>
      <c r="AH321" s="345"/>
      <c r="AI321" s="346"/>
      <c r="AJ321" s="342"/>
      <c r="AK321" s="342"/>
      <c r="AL321" s="342"/>
      <c r="AM321" s="342"/>
      <c r="AN321" s="342"/>
      <c r="AO321" s="342"/>
      <c r="AP321" s="342"/>
      <c r="AQ321" s="342"/>
      <c r="AR321" s="342"/>
      <c r="AS321" s="342"/>
      <c r="AT321" s="342"/>
      <c r="AU321" s="342"/>
      <c r="AV321" s="342"/>
      <c r="AW321" s="342"/>
      <c r="AX321" s="342"/>
      <c r="AY321" s="342"/>
      <c r="AZ321" s="342"/>
      <c r="BA321" s="343">
        <f t="shared" si="0"/>
        <v>0</v>
      </c>
      <c r="BB321" s="343"/>
      <c r="BC321" s="343"/>
      <c r="BD321" s="343"/>
      <c r="BE321" s="343"/>
      <c r="BF321" s="343"/>
      <c r="BG321" s="343"/>
      <c r="BH321" s="343"/>
      <c r="BI321" s="343"/>
    </row>
    <row r="322" spans="1:61" ht="9.75" customHeight="1" x14ac:dyDescent="0.55000000000000004">
      <c r="A322" s="338" t="s">
        <v>320</v>
      </c>
      <c r="B322" s="339"/>
      <c r="C322" s="339"/>
      <c r="D322" s="339"/>
      <c r="E322" s="339"/>
      <c r="F322" s="339"/>
      <c r="G322" s="339"/>
      <c r="H322" s="339"/>
      <c r="I322" s="339"/>
      <c r="J322" s="339"/>
      <c r="K322" s="339"/>
      <c r="L322" s="339"/>
      <c r="M322" s="339"/>
      <c r="N322" s="339"/>
      <c r="O322" s="339"/>
      <c r="P322" s="339"/>
      <c r="Q322" s="339"/>
      <c r="R322" s="339"/>
      <c r="S322" s="339"/>
      <c r="T322" s="339"/>
      <c r="U322" s="339"/>
      <c r="V322" s="339"/>
      <c r="W322" s="339"/>
      <c r="X322" s="339"/>
      <c r="Y322" s="339"/>
      <c r="Z322" s="339"/>
      <c r="AA322" s="339"/>
      <c r="AB322" s="339"/>
      <c r="AC322" s="339"/>
      <c r="AD322" s="339"/>
      <c r="AE322" s="339"/>
      <c r="AF322" s="339"/>
      <c r="AG322" s="339"/>
      <c r="AH322" s="339"/>
      <c r="AI322" s="340"/>
      <c r="AJ322" s="342"/>
      <c r="AK322" s="342"/>
      <c r="AL322" s="342"/>
      <c r="AM322" s="342"/>
      <c r="AN322" s="342"/>
      <c r="AO322" s="342"/>
      <c r="AP322" s="342"/>
      <c r="AQ322" s="342"/>
      <c r="AR322" s="342"/>
      <c r="AS322" s="342"/>
      <c r="AT322" s="342"/>
      <c r="AU322" s="342"/>
      <c r="AV322" s="342"/>
      <c r="AW322" s="342"/>
      <c r="AX322" s="342"/>
      <c r="AY322" s="342"/>
      <c r="AZ322" s="342"/>
      <c r="BA322" s="343">
        <f t="shared" ref="BA322:BA324" si="6">SUM(AJ322:AZ322)</f>
        <v>0</v>
      </c>
      <c r="BB322" s="343"/>
      <c r="BC322" s="343"/>
      <c r="BD322" s="343"/>
      <c r="BE322" s="343"/>
      <c r="BF322" s="343"/>
      <c r="BG322" s="343"/>
      <c r="BH322" s="343"/>
      <c r="BI322" s="343"/>
    </row>
    <row r="323" spans="1:61" ht="9.75" customHeight="1" x14ac:dyDescent="0.55000000000000004">
      <c r="A323" s="338" t="s">
        <v>321</v>
      </c>
      <c r="B323" s="339"/>
      <c r="C323" s="339"/>
      <c r="D323" s="339"/>
      <c r="E323" s="339"/>
      <c r="F323" s="339"/>
      <c r="G323" s="339"/>
      <c r="H323" s="339"/>
      <c r="I323" s="339"/>
      <c r="J323" s="339"/>
      <c r="K323" s="339"/>
      <c r="L323" s="339"/>
      <c r="M323" s="339"/>
      <c r="N323" s="339"/>
      <c r="O323" s="339"/>
      <c r="P323" s="339"/>
      <c r="Q323" s="339"/>
      <c r="R323" s="339"/>
      <c r="S323" s="339"/>
      <c r="T323" s="339"/>
      <c r="U323" s="339"/>
      <c r="V323" s="339"/>
      <c r="W323" s="339"/>
      <c r="X323" s="339"/>
      <c r="Y323" s="339"/>
      <c r="Z323" s="339"/>
      <c r="AA323" s="339"/>
      <c r="AB323" s="339"/>
      <c r="AC323" s="339"/>
      <c r="AD323" s="339"/>
      <c r="AE323" s="339"/>
      <c r="AF323" s="339"/>
      <c r="AG323" s="339"/>
      <c r="AH323" s="339"/>
      <c r="AI323" s="340"/>
      <c r="AJ323" s="342"/>
      <c r="AK323" s="342"/>
      <c r="AL323" s="342"/>
      <c r="AM323" s="342"/>
      <c r="AN323" s="342"/>
      <c r="AO323" s="342"/>
      <c r="AP323" s="342"/>
      <c r="AQ323" s="342"/>
      <c r="AR323" s="342"/>
      <c r="AS323" s="342"/>
      <c r="AT323" s="342"/>
      <c r="AU323" s="342"/>
      <c r="AV323" s="342"/>
      <c r="AW323" s="342"/>
      <c r="AX323" s="342"/>
      <c r="AY323" s="342"/>
      <c r="AZ323" s="342"/>
      <c r="BA323" s="343">
        <f t="shared" si="6"/>
        <v>0</v>
      </c>
      <c r="BB323" s="343"/>
      <c r="BC323" s="343"/>
      <c r="BD323" s="343"/>
      <c r="BE323" s="343"/>
      <c r="BF323" s="343"/>
      <c r="BG323" s="343"/>
      <c r="BH323" s="343"/>
      <c r="BI323" s="343"/>
    </row>
    <row r="324" spans="1:61" ht="9.75" customHeight="1" x14ac:dyDescent="0.55000000000000004">
      <c r="A324" s="344" t="s">
        <v>322</v>
      </c>
      <c r="B324" s="345"/>
      <c r="C324" s="345"/>
      <c r="D324" s="345"/>
      <c r="E324" s="345"/>
      <c r="F324" s="345"/>
      <c r="G324" s="345"/>
      <c r="H324" s="345"/>
      <c r="I324" s="345"/>
      <c r="J324" s="345"/>
      <c r="K324" s="345"/>
      <c r="L324" s="345"/>
      <c r="M324" s="345"/>
      <c r="N324" s="345"/>
      <c r="O324" s="345"/>
      <c r="P324" s="345"/>
      <c r="Q324" s="345"/>
      <c r="R324" s="345"/>
      <c r="S324" s="345"/>
      <c r="T324" s="345"/>
      <c r="U324" s="345"/>
      <c r="V324" s="345"/>
      <c r="W324" s="345"/>
      <c r="X324" s="345"/>
      <c r="Y324" s="345"/>
      <c r="Z324" s="345"/>
      <c r="AA324" s="345"/>
      <c r="AB324" s="345"/>
      <c r="AC324" s="345"/>
      <c r="AD324" s="345"/>
      <c r="AE324" s="345"/>
      <c r="AF324" s="345"/>
      <c r="AG324" s="345"/>
      <c r="AH324" s="345"/>
      <c r="AI324" s="346"/>
      <c r="AJ324" s="342"/>
      <c r="AK324" s="342"/>
      <c r="AL324" s="342"/>
      <c r="AM324" s="342"/>
      <c r="AN324" s="342"/>
      <c r="AO324" s="342"/>
      <c r="AP324" s="342"/>
      <c r="AQ324" s="342"/>
      <c r="AR324" s="342"/>
      <c r="AS324" s="342"/>
      <c r="AT324" s="342"/>
      <c r="AU324" s="342"/>
      <c r="AV324" s="342"/>
      <c r="AW324" s="342"/>
      <c r="AX324" s="342"/>
      <c r="AY324" s="342"/>
      <c r="AZ324" s="342"/>
      <c r="BA324" s="343">
        <f t="shared" si="6"/>
        <v>0</v>
      </c>
      <c r="BB324" s="343"/>
      <c r="BC324" s="343"/>
      <c r="BD324" s="343"/>
      <c r="BE324" s="343"/>
      <c r="BF324" s="343"/>
      <c r="BG324" s="343"/>
      <c r="BH324" s="343"/>
      <c r="BI324" s="343"/>
    </row>
    <row r="325" spans="1:61" ht="9.75" customHeight="1" x14ac:dyDescent="0.55000000000000004">
      <c r="A325" s="338" t="s">
        <v>418</v>
      </c>
      <c r="B325" s="339"/>
      <c r="C325" s="339"/>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339"/>
      <c r="AC325" s="339"/>
      <c r="AD325" s="339"/>
      <c r="AE325" s="339"/>
      <c r="AF325" s="339"/>
      <c r="AG325" s="339"/>
      <c r="AH325" s="339"/>
      <c r="AI325" s="340"/>
      <c r="AJ325" s="341"/>
      <c r="AK325" s="341"/>
      <c r="AL325" s="341"/>
      <c r="AM325" s="341"/>
      <c r="AN325" s="341"/>
      <c r="AO325" s="341"/>
      <c r="AP325" s="341"/>
      <c r="AQ325" s="341"/>
      <c r="AR325" s="341"/>
      <c r="AS325" s="342"/>
      <c r="AT325" s="342"/>
      <c r="AU325" s="342"/>
      <c r="AV325" s="342"/>
      <c r="AW325" s="342"/>
      <c r="AX325" s="342"/>
      <c r="AY325" s="342"/>
      <c r="AZ325" s="342"/>
      <c r="BA325" s="343">
        <f>SUM(AJ325:AZ325)</f>
        <v>0</v>
      </c>
      <c r="BB325" s="343"/>
      <c r="BC325" s="343"/>
      <c r="BD325" s="343"/>
      <c r="BE325" s="343"/>
      <c r="BF325" s="343"/>
      <c r="BG325" s="343"/>
      <c r="BH325" s="343"/>
      <c r="BI325" s="343"/>
    </row>
    <row r="326" spans="1:61" ht="9.75" customHeight="1" x14ac:dyDescent="0.55000000000000004">
      <c r="A326" s="338" t="s">
        <v>323</v>
      </c>
      <c r="B326" s="339"/>
      <c r="C326" s="339"/>
      <c r="D326" s="339"/>
      <c r="E326" s="339"/>
      <c r="F326" s="339"/>
      <c r="G326" s="339"/>
      <c r="H326" s="339"/>
      <c r="I326" s="339"/>
      <c r="J326" s="339"/>
      <c r="K326" s="339"/>
      <c r="L326" s="339"/>
      <c r="M326" s="339"/>
      <c r="N326" s="339"/>
      <c r="O326" s="339"/>
      <c r="P326" s="339"/>
      <c r="Q326" s="339"/>
      <c r="R326" s="339"/>
      <c r="S326" s="339"/>
      <c r="T326" s="339"/>
      <c r="U326" s="339"/>
      <c r="V326" s="339"/>
      <c r="W326" s="339"/>
      <c r="X326" s="339"/>
      <c r="Y326" s="339"/>
      <c r="Z326" s="339"/>
      <c r="AA326" s="339"/>
      <c r="AB326" s="339"/>
      <c r="AC326" s="339"/>
      <c r="AD326" s="339"/>
      <c r="AE326" s="339"/>
      <c r="AF326" s="339"/>
      <c r="AG326" s="339"/>
      <c r="AH326" s="339"/>
      <c r="AI326" s="340"/>
      <c r="AJ326" s="241">
        <f>AJ327</f>
        <v>0</v>
      </c>
      <c r="AK326" s="241"/>
      <c r="AL326" s="241"/>
      <c r="AM326" s="241"/>
      <c r="AN326" s="241"/>
      <c r="AO326" s="241"/>
      <c r="AP326" s="241"/>
      <c r="AQ326" s="241"/>
      <c r="AR326" s="241"/>
      <c r="AS326" s="241">
        <f>SUM(AS327:AS328)</f>
        <v>0</v>
      </c>
      <c r="AT326" s="241"/>
      <c r="AU326" s="241"/>
      <c r="AV326" s="241"/>
      <c r="AW326" s="241"/>
      <c r="AX326" s="241"/>
      <c r="AY326" s="241"/>
      <c r="AZ326" s="241"/>
      <c r="BA326" s="241">
        <f t="shared" ref="BA326" si="7">SUM(AJ326:AZ326)</f>
        <v>0</v>
      </c>
      <c r="BB326" s="241"/>
      <c r="BC326" s="241"/>
      <c r="BD326" s="241"/>
      <c r="BE326" s="241"/>
      <c r="BF326" s="241"/>
      <c r="BG326" s="241"/>
      <c r="BH326" s="241"/>
      <c r="BI326" s="241"/>
    </row>
    <row r="327" spans="1:61" ht="9.75" customHeight="1" x14ac:dyDescent="0.55000000000000004">
      <c r="A327" s="338" t="s">
        <v>324</v>
      </c>
      <c r="B327" s="339"/>
      <c r="C327" s="339"/>
      <c r="D327" s="339"/>
      <c r="E327" s="339"/>
      <c r="F327" s="339"/>
      <c r="G327" s="339"/>
      <c r="H327" s="339"/>
      <c r="I327" s="339"/>
      <c r="J327" s="339"/>
      <c r="K327" s="339"/>
      <c r="L327" s="339"/>
      <c r="M327" s="339"/>
      <c r="N327" s="339"/>
      <c r="O327" s="339"/>
      <c r="P327" s="339"/>
      <c r="Q327" s="339"/>
      <c r="R327" s="339"/>
      <c r="S327" s="339"/>
      <c r="T327" s="339"/>
      <c r="U327" s="339"/>
      <c r="V327" s="339"/>
      <c r="W327" s="339"/>
      <c r="X327" s="339"/>
      <c r="Y327" s="339"/>
      <c r="Z327" s="339"/>
      <c r="AA327" s="339"/>
      <c r="AB327" s="339"/>
      <c r="AC327" s="339"/>
      <c r="AD327" s="339"/>
      <c r="AE327" s="339"/>
      <c r="AF327" s="339"/>
      <c r="AG327" s="339"/>
      <c r="AH327" s="339"/>
      <c r="AI327" s="340"/>
      <c r="AJ327" s="342"/>
      <c r="AK327" s="342"/>
      <c r="AL327" s="342"/>
      <c r="AM327" s="342"/>
      <c r="AN327" s="342"/>
      <c r="AO327" s="342"/>
      <c r="AP327" s="342"/>
      <c r="AQ327" s="342"/>
      <c r="AR327" s="342"/>
      <c r="AS327" s="342"/>
      <c r="AT327" s="342"/>
      <c r="AU327" s="342"/>
      <c r="AV327" s="342"/>
      <c r="AW327" s="342"/>
      <c r="AX327" s="342"/>
      <c r="AY327" s="342"/>
      <c r="AZ327" s="342"/>
      <c r="BA327" s="343">
        <f t="shared" ref="BA327:BA333" si="8">SUM(AJ327:AZ327)</f>
        <v>0</v>
      </c>
      <c r="BB327" s="343"/>
      <c r="BC327" s="343"/>
      <c r="BD327" s="343"/>
      <c r="BE327" s="343"/>
      <c r="BF327" s="343"/>
      <c r="BG327" s="343"/>
      <c r="BH327" s="343"/>
      <c r="BI327" s="343"/>
    </row>
    <row r="328" spans="1:61" ht="9.75" customHeight="1" x14ac:dyDescent="0.55000000000000004">
      <c r="A328" s="338" t="s">
        <v>325</v>
      </c>
      <c r="B328" s="339"/>
      <c r="C328" s="339"/>
      <c r="D328" s="339"/>
      <c r="E328" s="339"/>
      <c r="F328" s="339"/>
      <c r="G328" s="339"/>
      <c r="H328" s="339"/>
      <c r="I328" s="339"/>
      <c r="J328" s="339"/>
      <c r="K328" s="339"/>
      <c r="L328" s="339"/>
      <c r="M328" s="339"/>
      <c r="N328" s="339"/>
      <c r="O328" s="339"/>
      <c r="P328" s="339"/>
      <c r="Q328" s="339"/>
      <c r="R328" s="339"/>
      <c r="S328" s="339"/>
      <c r="T328" s="339"/>
      <c r="U328" s="339"/>
      <c r="V328" s="339"/>
      <c r="W328" s="339"/>
      <c r="X328" s="339"/>
      <c r="Y328" s="339"/>
      <c r="Z328" s="339"/>
      <c r="AA328" s="339"/>
      <c r="AB328" s="339"/>
      <c r="AC328" s="339"/>
      <c r="AD328" s="339"/>
      <c r="AE328" s="339"/>
      <c r="AF328" s="339"/>
      <c r="AG328" s="339"/>
      <c r="AH328" s="339"/>
      <c r="AI328" s="340"/>
      <c r="AJ328" s="341"/>
      <c r="AK328" s="341"/>
      <c r="AL328" s="341"/>
      <c r="AM328" s="341"/>
      <c r="AN328" s="341"/>
      <c r="AO328" s="341"/>
      <c r="AP328" s="341"/>
      <c r="AQ328" s="341"/>
      <c r="AR328" s="341"/>
      <c r="AS328" s="342"/>
      <c r="AT328" s="342"/>
      <c r="AU328" s="342"/>
      <c r="AV328" s="342"/>
      <c r="AW328" s="342"/>
      <c r="AX328" s="342"/>
      <c r="AY328" s="342"/>
      <c r="AZ328" s="342"/>
      <c r="BA328" s="343">
        <f t="shared" si="8"/>
        <v>0</v>
      </c>
      <c r="BB328" s="343"/>
      <c r="BC328" s="343"/>
      <c r="BD328" s="343"/>
      <c r="BE328" s="343"/>
      <c r="BF328" s="343"/>
      <c r="BG328" s="343"/>
      <c r="BH328" s="343"/>
      <c r="BI328" s="343"/>
    </row>
    <row r="329" spans="1:61" ht="9.75" customHeight="1" x14ac:dyDescent="0.55000000000000004">
      <c r="A329" s="338" t="s">
        <v>326</v>
      </c>
      <c r="B329" s="339"/>
      <c r="C329" s="339"/>
      <c r="D329" s="339"/>
      <c r="E329" s="339"/>
      <c r="F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c r="AC329" s="339"/>
      <c r="AD329" s="339"/>
      <c r="AE329" s="339"/>
      <c r="AF329" s="339"/>
      <c r="AG329" s="339"/>
      <c r="AH329" s="339"/>
      <c r="AI329" s="340"/>
      <c r="AJ329" s="241">
        <f>AJ330+AJ333</f>
        <v>0</v>
      </c>
      <c r="AK329" s="241"/>
      <c r="AL329" s="241"/>
      <c r="AM329" s="241"/>
      <c r="AN329" s="241"/>
      <c r="AO329" s="241"/>
      <c r="AP329" s="241"/>
      <c r="AQ329" s="241"/>
      <c r="AR329" s="241"/>
      <c r="AS329" s="241">
        <f>AS330+AS333</f>
        <v>0</v>
      </c>
      <c r="AT329" s="241"/>
      <c r="AU329" s="241"/>
      <c r="AV329" s="241"/>
      <c r="AW329" s="241"/>
      <c r="AX329" s="241"/>
      <c r="AY329" s="241"/>
      <c r="AZ329" s="241"/>
      <c r="BA329" s="241">
        <f t="shared" si="8"/>
        <v>0</v>
      </c>
      <c r="BB329" s="241"/>
      <c r="BC329" s="241"/>
      <c r="BD329" s="241"/>
      <c r="BE329" s="241"/>
      <c r="BF329" s="241"/>
      <c r="BG329" s="241"/>
      <c r="BH329" s="241"/>
      <c r="BI329" s="241"/>
    </row>
    <row r="330" spans="1:61" ht="9.75" customHeight="1" x14ac:dyDescent="0.55000000000000004">
      <c r="A330" s="338" t="s">
        <v>327</v>
      </c>
      <c r="B330" s="339"/>
      <c r="C330" s="339"/>
      <c r="D330" s="339"/>
      <c r="E330" s="339"/>
      <c r="F330" s="339"/>
      <c r="G330" s="339"/>
      <c r="H330" s="339"/>
      <c r="I330" s="339"/>
      <c r="J330" s="339"/>
      <c r="K330" s="339"/>
      <c r="L330" s="339"/>
      <c r="M330" s="339"/>
      <c r="N330" s="339"/>
      <c r="O330" s="339"/>
      <c r="P330" s="339"/>
      <c r="Q330" s="339"/>
      <c r="R330" s="339"/>
      <c r="S330" s="339"/>
      <c r="T330" s="339"/>
      <c r="U330" s="339"/>
      <c r="V330" s="339"/>
      <c r="W330" s="339"/>
      <c r="X330" s="339"/>
      <c r="Y330" s="339"/>
      <c r="Z330" s="339"/>
      <c r="AA330" s="339"/>
      <c r="AB330" s="339"/>
      <c r="AC330" s="339"/>
      <c r="AD330" s="339"/>
      <c r="AE330" s="339"/>
      <c r="AF330" s="339"/>
      <c r="AG330" s="339"/>
      <c r="AH330" s="339"/>
      <c r="AI330" s="340"/>
      <c r="AJ330" s="241">
        <f>SUM(AJ331:AJ332)</f>
        <v>0</v>
      </c>
      <c r="AK330" s="241"/>
      <c r="AL330" s="241"/>
      <c r="AM330" s="241"/>
      <c r="AN330" s="241"/>
      <c r="AO330" s="241"/>
      <c r="AP330" s="241"/>
      <c r="AQ330" s="241"/>
      <c r="AR330" s="241"/>
      <c r="AS330" s="241">
        <f>SUM(AS331:AS332)</f>
        <v>0</v>
      </c>
      <c r="AT330" s="241"/>
      <c r="AU330" s="241"/>
      <c r="AV330" s="241"/>
      <c r="AW330" s="241"/>
      <c r="AX330" s="241"/>
      <c r="AY330" s="241"/>
      <c r="AZ330" s="241"/>
      <c r="BA330" s="241">
        <f t="shared" ref="BA330" si="9">SUM(AJ330:AZ330)</f>
        <v>0</v>
      </c>
      <c r="BB330" s="241"/>
      <c r="BC330" s="241"/>
      <c r="BD330" s="241"/>
      <c r="BE330" s="241"/>
      <c r="BF330" s="241"/>
      <c r="BG330" s="241"/>
      <c r="BH330" s="241"/>
      <c r="BI330" s="241"/>
    </row>
    <row r="331" spans="1:61" ht="9.75" customHeight="1" x14ac:dyDescent="0.55000000000000004">
      <c r="A331" s="338" t="s">
        <v>329</v>
      </c>
      <c r="B331" s="339"/>
      <c r="C331" s="339"/>
      <c r="D331" s="339"/>
      <c r="E331" s="339"/>
      <c r="F331" s="339"/>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339"/>
      <c r="AE331" s="339"/>
      <c r="AF331" s="339"/>
      <c r="AG331" s="339"/>
      <c r="AH331" s="339"/>
      <c r="AI331" s="340"/>
      <c r="AJ331" s="342"/>
      <c r="AK331" s="342"/>
      <c r="AL331" s="342"/>
      <c r="AM331" s="342"/>
      <c r="AN331" s="342"/>
      <c r="AO331" s="342"/>
      <c r="AP331" s="342"/>
      <c r="AQ331" s="342"/>
      <c r="AR331" s="342"/>
      <c r="AS331" s="342"/>
      <c r="AT331" s="342"/>
      <c r="AU331" s="342"/>
      <c r="AV331" s="342"/>
      <c r="AW331" s="342"/>
      <c r="AX331" s="342"/>
      <c r="AY331" s="342"/>
      <c r="AZ331" s="342"/>
      <c r="BA331" s="343">
        <f t="shared" ref="BA331:BA332" si="10">SUM(AJ331:AZ331)</f>
        <v>0</v>
      </c>
      <c r="BB331" s="343"/>
      <c r="BC331" s="343"/>
      <c r="BD331" s="343"/>
      <c r="BE331" s="343"/>
      <c r="BF331" s="343"/>
      <c r="BG331" s="343"/>
      <c r="BH331" s="343"/>
      <c r="BI331" s="343"/>
    </row>
    <row r="332" spans="1:61" ht="18.75" customHeight="1" x14ac:dyDescent="0.55000000000000004">
      <c r="A332" s="344" t="s">
        <v>330</v>
      </c>
      <c r="B332" s="345"/>
      <c r="C332" s="345"/>
      <c r="D332" s="345"/>
      <c r="E332" s="345"/>
      <c r="F332" s="345"/>
      <c r="G332" s="345"/>
      <c r="H332" s="345"/>
      <c r="I332" s="345"/>
      <c r="J332" s="345"/>
      <c r="K332" s="345"/>
      <c r="L332" s="345"/>
      <c r="M332" s="345"/>
      <c r="N332" s="345"/>
      <c r="O332" s="345"/>
      <c r="P332" s="345"/>
      <c r="Q332" s="345"/>
      <c r="R332" s="345"/>
      <c r="S332" s="345"/>
      <c r="T332" s="345"/>
      <c r="U332" s="345"/>
      <c r="V332" s="345"/>
      <c r="W332" s="345"/>
      <c r="X332" s="345"/>
      <c r="Y332" s="345"/>
      <c r="Z332" s="345"/>
      <c r="AA332" s="345"/>
      <c r="AB332" s="345"/>
      <c r="AC332" s="345"/>
      <c r="AD332" s="345"/>
      <c r="AE332" s="345"/>
      <c r="AF332" s="345"/>
      <c r="AG332" s="345"/>
      <c r="AH332" s="345"/>
      <c r="AI332" s="346"/>
      <c r="AJ332" s="342"/>
      <c r="AK332" s="342"/>
      <c r="AL332" s="342"/>
      <c r="AM332" s="342"/>
      <c r="AN332" s="342"/>
      <c r="AO332" s="342"/>
      <c r="AP332" s="342"/>
      <c r="AQ332" s="342"/>
      <c r="AR332" s="342"/>
      <c r="AS332" s="342"/>
      <c r="AT332" s="342"/>
      <c r="AU332" s="342"/>
      <c r="AV332" s="342"/>
      <c r="AW332" s="342"/>
      <c r="AX332" s="342"/>
      <c r="AY332" s="342"/>
      <c r="AZ332" s="342"/>
      <c r="BA332" s="343">
        <f t="shared" si="10"/>
        <v>0</v>
      </c>
      <c r="BB332" s="343"/>
      <c r="BC332" s="343"/>
      <c r="BD332" s="343"/>
      <c r="BE332" s="343"/>
      <c r="BF332" s="343"/>
      <c r="BG332" s="343"/>
      <c r="BH332" s="343"/>
      <c r="BI332" s="343"/>
    </row>
    <row r="333" spans="1:61" ht="9.75" customHeight="1" x14ac:dyDescent="0.55000000000000004">
      <c r="A333" s="338" t="s">
        <v>328</v>
      </c>
      <c r="B333" s="339"/>
      <c r="C333" s="339"/>
      <c r="D333" s="339"/>
      <c r="E333" s="339"/>
      <c r="F333" s="339"/>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339"/>
      <c r="AE333" s="339"/>
      <c r="AF333" s="339"/>
      <c r="AG333" s="339"/>
      <c r="AH333" s="339"/>
      <c r="AI333" s="340"/>
      <c r="AJ333" s="342"/>
      <c r="AK333" s="342"/>
      <c r="AL333" s="342"/>
      <c r="AM333" s="342"/>
      <c r="AN333" s="342"/>
      <c r="AO333" s="342"/>
      <c r="AP333" s="342"/>
      <c r="AQ333" s="342"/>
      <c r="AR333" s="342"/>
      <c r="AS333" s="342"/>
      <c r="AT333" s="342"/>
      <c r="AU333" s="342"/>
      <c r="AV333" s="342"/>
      <c r="AW333" s="342"/>
      <c r="AX333" s="342"/>
      <c r="AY333" s="342"/>
      <c r="AZ333" s="342"/>
      <c r="BA333" s="343">
        <f t="shared" si="8"/>
        <v>0</v>
      </c>
      <c r="BB333" s="343"/>
      <c r="BC333" s="343"/>
      <c r="BD333" s="343"/>
      <c r="BE333" s="343"/>
      <c r="BF333" s="343"/>
      <c r="BG333" s="343"/>
      <c r="BH333" s="343"/>
      <c r="BI333" s="343"/>
    </row>
    <row r="334" spans="1:61" ht="9.75" customHeight="1" x14ac:dyDescent="0.55000000000000004">
      <c r="A334" s="338" t="s">
        <v>116</v>
      </c>
      <c r="B334" s="339"/>
      <c r="C334" s="339"/>
      <c r="D334" s="339"/>
      <c r="E334" s="339"/>
      <c r="F334" s="339"/>
      <c r="G334" s="339"/>
      <c r="H334" s="339"/>
      <c r="I334" s="339"/>
      <c r="J334" s="339"/>
      <c r="K334" s="339"/>
      <c r="L334" s="339"/>
      <c r="M334" s="339"/>
      <c r="N334" s="339"/>
      <c r="O334" s="339"/>
      <c r="P334" s="339"/>
      <c r="Q334" s="339"/>
      <c r="R334" s="339"/>
      <c r="S334" s="339"/>
      <c r="T334" s="339"/>
      <c r="U334" s="339"/>
      <c r="V334" s="339"/>
      <c r="W334" s="339"/>
      <c r="X334" s="339"/>
      <c r="Y334" s="339"/>
      <c r="Z334" s="107"/>
      <c r="AA334" s="107"/>
      <c r="AB334" s="107"/>
      <c r="AC334" s="107"/>
      <c r="AD334" s="107"/>
      <c r="AE334" s="107"/>
      <c r="AF334" s="108"/>
      <c r="AG334" s="108">
        <f>AJ304+AJ309+AJ335</f>
        <v>0</v>
      </c>
      <c r="AH334" s="108">
        <f>IF(AG334=0,0,AI334)</f>
        <v>0</v>
      </c>
      <c r="AI334" s="109" t="e">
        <f>AJ310*100/AG334</f>
        <v>#DIV/0!</v>
      </c>
      <c r="AJ334" s="398" t="str">
        <f>IF(AJ335=0,IF(AH334&lt;=5,"cheltuieli capitol 3 se incadreaza in limita de 5%","cheltuieli capitol 3 nu se incadreaza in limita de 5%"),IF(AH334&lt;=10,"cheltuieli capitol 3 se incadreaza in limita de 10%","cheltuieli capitol 3 nu se incadreaza in limita de 10%"))</f>
        <v>cheltuieli capitol 3 se incadreaza in limita de 5%</v>
      </c>
      <c r="AK334" s="399"/>
      <c r="AL334" s="399"/>
      <c r="AM334" s="399"/>
      <c r="AN334" s="399"/>
      <c r="AO334" s="399"/>
      <c r="AP334" s="399"/>
      <c r="AQ334" s="399"/>
      <c r="AR334" s="399"/>
      <c r="AS334" s="399"/>
      <c r="AT334" s="399"/>
      <c r="AU334" s="399"/>
      <c r="AV334" s="399"/>
      <c r="AW334" s="399"/>
      <c r="AX334" s="399"/>
      <c r="AY334" s="399"/>
      <c r="AZ334" s="399"/>
      <c r="BA334" s="399"/>
      <c r="BB334" s="399"/>
      <c r="BC334" s="399"/>
      <c r="BD334" s="399"/>
      <c r="BE334" s="399"/>
      <c r="BF334" s="399"/>
      <c r="BG334" s="399"/>
      <c r="BH334" s="399"/>
      <c r="BI334" s="401"/>
    </row>
    <row r="335" spans="1:61" ht="9.75" customHeight="1" x14ac:dyDescent="0.55000000000000004">
      <c r="A335" s="388" t="s">
        <v>117</v>
      </c>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c r="X335" s="389"/>
      <c r="Y335" s="389"/>
      <c r="Z335" s="389"/>
      <c r="AA335" s="389"/>
      <c r="AB335" s="389"/>
      <c r="AC335" s="389"/>
      <c r="AD335" s="389"/>
      <c r="AE335" s="389"/>
      <c r="AF335" s="389"/>
      <c r="AG335" s="389"/>
      <c r="AH335" s="389"/>
      <c r="AI335" s="390"/>
      <c r="AJ335" s="184">
        <f>SUM(AJ336:AJ341)</f>
        <v>0</v>
      </c>
      <c r="AK335" s="185"/>
      <c r="AL335" s="185"/>
      <c r="AM335" s="185"/>
      <c r="AN335" s="185"/>
      <c r="AO335" s="185"/>
      <c r="AP335" s="185"/>
      <c r="AQ335" s="185"/>
      <c r="AR335" s="186"/>
      <c r="AS335" s="184">
        <f>SUM(AS336:AS341)</f>
        <v>0</v>
      </c>
      <c r="AT335" s="185"/>
      <c r="AU335" s="185"/>
      <c r="AV335" s="185"/>
      <c r="AW335" s="185"/>
      <c r="AX335" s="185"/>
      <c r="AY335" s="185"/>
      <c r="AZ335" s="186"/>
      <c r="BA335" s="184">
        <f t="shared" ref="BA335" si="11">SUM(AJ335:AZ335)</f>
        <v>0</v>
      </c>
      <c r="BB335" s="185"/>
      <c r="BC335" s="185"/>
      <c r="BD335" s="185"/>
      <c r="BE335" s="185"/>
      <c r="BF335" s="185"/>
      <c r="BG335" s="185"/>
      <c r="BH335" s="185"/>
      <c r="BI335" s="186"/>
    </row>
    <row r="336" spans="1:61" ht="9.75" customHeight="1" x14ac:dyDescent="0.55000000000000004">
      <c r="A336" s="338" t="s">
        <v>141</v>
      </c>
      <c r="B336" s="339"/>
      <c r="C336" s="339"/>
      <c r="D336" s="339"/>
      <c r="E336" s="339"/>
      <c r="F336" s="339"/>
      <c r="G336" s="339"/>
      <c r="H336" s="339"/>
      <c r="I336" s="339"/>
      <c r="J336" s="339"/>
      <c r="K336" s="339"/>
      <c r="L336" s="339"/>
      <c r="M336" s="339"/>
      <c r="N336" s="339"/>
      <c r="O336" s="339"/>
      <c r="P336" s="339"/>
      <c r="Q336" s="339"/>
      <c r="R336" s="339"/>
      <c r="S336" s="339"/>
      <c r="T336" s="339"/>
      <c r="U336" s="339"/>
      <c r="V336" s="339"/>
      <c r="W336" s="339"/>
      <c r="X336" s="339"/>
      <c r="Y336" s="339"/>
      <c r="Z336" s="339"/>
      <c r="AA336" s="339"/>
      <c r="AB336" s="339"/>
      <c r="AC336" s="339"/>
      <c r="AD336" s="339"/>
      <c r="AE336" s="339"/>
      <c r="AF336" s="339"/>
      <c r="AG336" s="339"/>
      <c r="AH336" s="339"/>
      <c r="AI336" s="340"/>
      <c r="AJ336" s="342"/>
      <c r="AK336" s="342"/>
      <c r="AL336" s="342"/>
      <c r="AM336" s="342"/>
      <c r="AN336" s="342"/>
      <c r="AO336" s="342"/>
      <c r="AP336" s="342"/>
      <c r="AQ336" s="342"/>
      <c r="AR336" s="342"/>
      <c r="AS336" s="342"/>
      <c r="AT336" s="342"/>
      <c r="AU336" s="342"/>
      <c r="AV336" s="342"/>
      <c r="AW336" s="342"/>
      <c r="AX336" s="342"/>
      <c r="AY336" s="342"/>
      <c r="AZ336" s="342"/>
      <c r="BA336" s="343">
        <f t="shared" ref="BA336:BA357" si="12">SUM(AJ336:AZ336)</f>
        <v>0</v>
      </c>
      <c r="BB336" s="343"/>
      <c r="BC336" s="343"/>
      <c r="BD336" s="343"/>
      <c r="BE336" s="343"/>
      <c r="BF336" s="343"/>
      <c r="BG336" s="343"/>
      <c r="BH336" s="343"/>
      <c r="BI336" s="343"/>
    </row>
    <row r="337" spans="1:61" ht="9.75" customHeight="1" x14ac:dyDescent="0.55000000000000004">
      <c r="A337" s="338" t="s">
        <v>419</v>
      </c>
      <c r="B337" s="339"/>
      <c r="C337" s="339"/>
      <c r="D337" s="339"/>
      <c r="E337" s="339"/>
      <c r="F337" s="339"/>
      <c r="G337" s="339"/>
      <c r="H337" s="339"/>
      <c r="I337" s="339"/>
      <c r="J337" s="339"/>
      <c r="K337" s="339"/>
      <c r="L337" s="339"/>
      <c r="M337" s="339"/>
      <c r="N337" s="339"/>
      <c r="O337" s="339"/>
      <c r="P337" s="339"/>
      <c r="Q337" s="339"/>
      <c r="R337" s="339"/>
      <c r="S337" s="339"/>
      <c r="T337" s="339"/>
      <c r="U337" s="339"/>
      <c r="V337" s="339"/>
      <c r="W337" s="339"/>
      <c r="X337" s="339"/>
      <c r="Y337" s="339"/>
      <c r="Z337" s="339"/>
      <c r="AA337" s="339"/>
      <c r="AB337" s="339"/>
      <c r="AC337" s="339"/>
      <c r="AD337" s="339"/>
      <c r="AE337" s="339"/>
      <c r="AF337" s="339"/>
      <c r="AG337" s="339"/>
      <c r="AH337" s="339"/>
      <c r="AI337" s="340"/>
      <c r="AJ337" s="342"/>
      <c r="AK337" s="342"/>
      <c r="AL337" s="342"/>
      <c r="AM337" s="342"/>
      <c r="AN337" s="342"/>
      <c r="AO337" s="342"/>
      <c r="AP337" s="342"/>
      <c r="AQ337" s="342"/>
      <c r="AR337" s="342"/>
      <c r="AS337" s="342"/>
      <c r="AT337" s="342"/>
      <c r="AU337" s="342"/>
      <c r="AV337" s="342"/>
      <c r="AW337" s="342"/>
      <c r="AX337" s="342"/>
      <c r="AY337" s="342"/>
      <c r="AZ337" s="342"/>
      <c r="BA337" s="343">
        <f t="shared" si="12"/>
        <v>0</v>
      </c>
      <c r="BB337" s="343"/>
      <c r="BC337" s="343"/>
      <c r="BD337" s="343"/>
      <c r="BE337" s="343"/>
      <c r="BF337" s="343"/>
      <c r="BG337" s="343"/>
      <c r="BH337" s="343"/>
      <c r="BI337" s="343"/>
    </row>
    <row r="338" spans="1:61" ht="9.75" customHeight="1" x14ac:dyDescent="0.55000000000000004">
      <c r="A338" s="338" t="s">
        <v>420</v>
      </c>
      <c r="B338" s="339"/>
      <c r="C338" s="339"/>
      <c r="D338" s="339"/>
      <c r="E338" s="339"/>
      <c r="F338" s="339"/>
      <c r="G338" s="339"/>
      <c r="H338" s="339"/>
      <c r="I338" s="339"/>
      <c r="J338" s="339"/>
      <c r="K338" s="339"/>
      <c r="L338" s="339"/>
      <c r="M338" s="339"/>
      <c r="N338" s="339"/>
      <c r="O338" s="339"/>
      <c r="P338" s="339"/>
      <c r="Q338" s="339"/>
      <c r="R338" s="339"/>
      <c r="S338" s="339"/>
      <c r="T338" s="339"/>
      <c r="U338" s="339"/>
      <c r="V338" s="339"/>
      <c r="W338" s="339"/>
      <c r="X338" s="339"/>
      <c r="Y338" s="339"/>
      <c r="Z338" s="339"/>
      <c r="AA338" s="339"/>
      <c r="AB338" s="339"/>
      <c r="AC338" s="339"/>
      <c r="AD338" s="339"/>
      <c r="AE338" s="339"/>
      <c r="AF338" s="339"/>
      <c r="AG338" s="339"/>
      <c r="AH338" s="339"/>
      <c r="AI338" s="340"/>
      <c r="AJ338" s="342"/>
      <c r="AK338" s="342"/>
      <c r="AL338" s="342"/>
      <c r="AM338" s="342"/>
      <c r="AN338" s="342"/>
      <c r="AO338" s="342"/>
      <c r="AP338" s="342"/>
      <c r="AQ338" s="342"/>
      <c r="AR338" s="342"/>
      <c r="AS338" s="342"/>
      <c r="AT338" s="342"/>
      <c r="AU338" s="342"/>
      <c r="AV338" s="342"/>
      <c r="AW338" s="342"/>
      <c r="AX338" s="342"/>
      <c r="AY338" s="342"/>
      <c r="AZ338" s="342"/>
      <c r="BA338" s="343">
        <f t="shared" si="12"/>
        <v>0</v>
      </c>
      <c r="BB338" s="343"/>
      <c r="BC338" s="343"/>
      <c r="BD338" s="343"/>
      <c r="BE338" s="343"/>
      <c r="BF338" s="343"/>
      <c r="BG338" s="343"/>
      <c r="BH338" s="343"/>
      <c r="BI338" s="343"/>
    </row>
    <row r="339" spans="1:61" ht="23.25" customHeight="1" x14ac:dyDescent="0.55000000000000004">
      <c r="A339" s="344" t="s">
        <v>421</v>
      </c>
      <c r="B339" s="339"/>
      <c r="C339" s="339"/>
      <c r="D339" s="339"/>
      <c r="E339" s="339"/>
      <c r="F339" s="339"/>
      <c r="G339" s="339"/>
      <c r="H339" s="339"/>
      <c r="I339" s="339"/>
      <c r="J339" s="339"/>
      <c r="K339" s="339"/>
      <c r="L339" s="339"/>
      <c r="M339" s="339"/>
      <c r="N339" s="339"/>
      <c r="O339" s="339"/>
      <c r="P339" s="339"/>
      <c r="Q339" s="339"/>
      <c r="R339" s="339"/>
      <c r="S339" s="339"/>
      <c r="T339" s="339"/>
      <c r="U339" s="339"/>
      <c r="V339" s="339"/>
      <c r="W339" s="339"/>
      <c r="X339" s="339"/>
      <c r="Y339" s="339"/>
      <c r="Z339" s="339"/>
      <c r="AA339" s="339"/>
      <c r="AB339" s="339"/>
      <c r="AC339" s="339"/>
      <c r="AD339" s="339"/>
      <c r="AE339" s="339"/>
      <c r="AF339" s="339"/>
      <c r="AG339" s="339"/>
      <c r="AH339" s="339"/>
      <c r="AI339" s="340"/>
      <c r="AJ339" s="342"/>
      <c r="AK339" s="342"/>
      <c r="AL339" s="342"/>
      <c r="AM339" s="342"/>
      <c r="AN339" s="342"/>
      <c r="AO339" s="342"/>
      <c r="AP339" s="342"/>
      <c r="AQ339" s="342"/>
      <c r="AR339" s="342"/>
      <c r="AS339" s="342"/>
      <c r="AT339" s="342"/>
      <c r="AU339" s="342"/>
      <c r="AV339" s="342"/>
      <c r="AW339" s="342"/>
      <c r="AX339" s="342"/>
      <c r="AY339" s="342"/>
      <c r="AZ339" s="342"/>
      <c r="BA339" s="343">
        <f t="shared" si="12"/>
        <v>0</v>
      </c>
      <c r="BB339" s="343"/>
      <c r="BC339" s="343"/>
      <c r="BD339" s="343"/>
      <c r="BE339" s="343"/>
      <c r="BF339" s="343"/>
      <c r="BG339" s="343"/>
      <c r="BH339" s="343"/>
      <c r="BI339" s="343"/>
    </row>
    <row r="340" spans="1:61" ht="9.75" customHeight="1" x14ac:dyDescent="0.55000000000000004">
      <c r="A340" s="338" t="s">
        <v>142</v>
      </c>
      <c r="B340" s="339"/>
      <c r="C340" s="339"/>
      <c r="D340" s="339"/>
      <c r="E340" s="339"/>
      <c r="F340" s="339"/>
      <c r="G340" s="339"/>
      <c r="H340" s="339"/>
      <c r="I340" s="339"/>
      <c r="J340" s="339"/>
      <c r="K340" s="339"/>
      <c r="L340" s="339"/>
      <c r="M340" s="339"/>
      <c r="N340" s="339"/>
      <c r="O340" s="339"/>
      <c r="P340" s="339"/>
      <c r="Q340" s="339"/>
      <c r="R340" s="339"/>
      <c r="S340" s="339"/>
      <c r="T340" s="339"/>
      <c r="U340" s="339"/>
      <c r="V340" s="339"/>
      <c r="W340" s="339"/>
      <c r="X340" s="339"/>
      <c r="Y340" s="339"/>
      <c r="Z340" s="339"/>
      <c r="AA340" s="339"/>
      <c r="AB340" s="339"/>
      <c r="AC340" s="339"/>
      <c r="AD340" s="339"/>
      <c r="AE340" s="339"/>
      <c r="AF340" s="339"/>
      <c r="AG340" s="339"/>
      <c r="AH340" s="339"/>
      <c r="AI340" s="340"/>
      <c r="AJ340" s="342"/>
      <c r="AK340" s="342"/>
      <c r="AL340" s="342"/>
      <c r="AM340" s="342"/>
      <c r="AN340" s="342"/>
      <c r="AO340" s="342"/>
      <c r="AP340" s="342"/>
      <c r="AQ340" s="342"/>
      <c r="AR340" s="342"/>
      <c r="AS340" s="342"/>
      <c r="AT340" s="342"/>
      <c r="AU340" s="342"/>
      <c r="AV340" s="342"/>
      <c r="AW340" s="342"/>
      <c r="AX340" s="342"/>
      <c r="AY340" s="342"/>
      <c r="AZ340" s="342"/>
      <c r="BA340" s="343">
        <f t="shared" si="12"/>
        <v>0</v>
      </c>
      <c r="BB340" s="343"/>
      <c r="BC340" s="343"/>
      <c r="BD340" s="343"/>
      <c r="BE340" s="343"/>
      <c r="BF340" s="343"/>
      <c r="BG340" s="343"/>
      <c r="BH340" s="343"/>
      <c r="BI340" s="343"/>
    </row>
    <row r="341" spans="1:61" ht="9.75" customHeight="1" x14ac:dyDescent="0.55000000000000004">
      <c r="A341" s="338" t="s">
        <v>143</v>
      </c>
      <c r="B341" s="339"/>
      <c r="C341" s="339"/>
      <c r="D341" s="339"/>
      <c r="E341" s="339"/>
      <c r="F341" s="339"/>
      <c r="G341" s="339"/>
      <c r="H341" s="339"/>
      <c r="I341" s="339"/>
      <c r="J341" s="339"/>
      <c r="K341" s="339"/>
      <c r="L341" s="339"/>
      <c r="M341" s="339"/>
      <c r="N341" s="339"/>
      <c r="O341" s="339"/>
      <c r="P341" s="339"/>
      <c r="Q341" s="339"/>
      <c r="R341" s="339"/>
      <c r="S341" s="339"/>
      <c r="T341" s="339"/>
      <c r="U341" s="339"/>
      <c r="V341" s="339"/>
      <c r="W341" s="339"/>
      <c r="X341" s="339"/>
      <c r="Y341" s="339"/>
      <c r="Z341" s="339"/>
      <c r="AA341" s="339"/>
      <c r="AB341" s="339"/>
      <c r="AC341" s="339"/>
      <c r="AD341" s="339"/>
      <c r="AE341" s="339"/>
      <c r="AF341" s="339"/>
      <c r="AG341" s="339"/>
      <c r="AH341" s="339"/>
      <c r="AI341" s="340"/>
      <c r="AJ341" s="342"/>
      <c r="AK341" s="342"/>
      <c r="AL341" s="342"/>
      <c r="AM341" s="342"/>
      <c r="AN341" s="342"/>
      <c r="AO341" s="342"/>
      <c r="AP341" s="342"/>
      <c r="AQ341" s="342"/>
      <c r="AR341" s="342"/>
      <c r="AS341" s="342"/>
      <c r="AT341" s="342"/>
      <c r="AU341" s="342"/>
      <c r="AV341" s="342"/>
      <c r="AW341" s="342"/>
      <c r="AX341" s="342"/>
      <c r="AY341" s="342"/>
      <c r="AZ341" s="342"/>
      <c r="BA341" s="343">
        <f t="shared" si="12"/>
        <v>0</v>
      </c>
      <c r="BB341" s="343"/>
      <c r="BC341" s="343"/>
      <c r="BD341" s="343"/>
      <c r="BE341" s="343"/>
      <c r="BF341" s="343"/>
      <c r="BG341" s="343"/>
      <c r="BH341" s="343"/>
      <c r="BI341" s="343"/>
    </row>
    <row r="342" spans="1:61" ht="9.75" customHeight="1" x14ac:dyDescent="0.55000000000000004">
      <c r="A342" s="388" t="s">
        <v>118</v>
      </c>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c r="X342" s="389"/>
      <c r="Y342" s="389"/>
      <c r="Z342" s="389"/>
      <c r="AA342" s="389"/>
      <c r="AB342" s="389"/>
      <c r="AC342" s="389"/>
      <c r="AD342" s="389"/>
      <c r="AE342" s="389"/>
      <c r="AF342" s="389"/>
      <c r="AG342" s="389"/>
      <c r="AH342" s="389"/>
      <c r="AI342" s="390"/>
      <c r="AJ342" s="241">
        <f>AJ343+AJ346+AJ353</f>
        <v>0</v>
      </c>
      <c r="AK342" s="241"/>
      <c r="AL342" s="241"/>
      <c r="AM342" s="241"/>
      <c r="AN342" s="241"/>
      <c r="AO342" s="241"/>
      <c r="AP342" s="241"/>
      <c r="AQ342" s="241"/>
      <c r="AR342" s="241"/>
      <c r="AS342" s="241">
        <f>AS343+AS346+AS352+AS353</f>
        <v>0</v>
      </c>
      <c r="AT342" s="241"/>
      <c r="AU342" s="241"/>
      <c r="AV342" s="241"/>
      <c r="AW342" s="241"/>
      <c r="AX342" s="241"/>
      <c r="AY342" s="241"/>
      <c r="AZ342" s="241"/>
      <c r="BA342" s="241">
        <f t="shared" si="12"/>
        <v>0</v>
      </c>
      <c r="BB342" s="241"/>
      <c r="BC342" s="241"/>
      <c r="BD342" s="241"/>
      <c r="BE342" s="241"/>
      <c r="BF342" s="241"/>
      <c r="BG342" s="241"/>
      <c r="BH342" s="241"/>
      <c r="BI342" s="241"/>
    </row>
    <row r="343" spans="1:61" ht="9.75" customHeight="1" x14ac:dyDescent="0.55000000000000004">
      <c r="A343" s="338" t="s">
        <v>144</v>
      </c>
      <c r="B343" s="339"/>
      <c r="C343" s="339"/>
      <c r="D343" s="339"/>
      <c r="E343" s="339"/>
      <c r="F343" s="339"/>
      <c r="G343" s="339"/>
      <c r="H343" s="339"/>
      <c r="I343" s="339"/>
      <c r="J343" s="339"/>
      <c r="K343" s="339"/>
      <c r="L343" s="339"/>
      <c r="M343" s="339"/>
      <c r="N343" s="339"/>
      <c r="O343" s="339"/>
      <c r="P343" s="339"/>
      <c r="Q343" s="339"/>
      <c r="R343" s="339"/>
      <c r="S343" s="339"/>
      <c r="T343" s="339"/>
      <c r="U343" s="339"/>
      <c r="V343" s="339"/>
      <c r="W343" s="339"/>
      <c r="X343" s="339"/>
      <c r="Y343" s="339"/>
      <c r="Z343" s="339"/>
      <c r="AA343" s="339"/>
      <c r="AB343" s="339"/>
      <c r="AC343" s="339"/>
      <c r="AD343" s="339"/>
      <c r="AE343" s="339"/>
      <c r="AF343" s="339"/>
      <c r="AG343" s="339"/>
      <c r="AH343" s="339"/>
      <c r="AI343" s="340"/>
      <c r="AJ343" s="241">
        <f>SUM(AJ344:AR345)</f>
        <v>0</v>
      </c>
      <c r="AK343" s="241"/>
      <c r="AL343" s="241"/>
      <c r="AM343" s="241"/>
      <c r="AN343" s="241"/>
      <c r="AO343" s="241"/>
      <c r="AP343" s="241"/>
      <c r="AQ343" s="241"/>
      <c r="AR343" s="241"/>
      <c r="AS343" s="241">
        <f>SUM(AS344:AZ345)</f>
        <v>0</v>
      </c>
      <c r="AT343" s="241"/>
      <c r="AU343" s="241"/>
      <c r="AV343" s="241"/>
      <c r="AW343" s="241"/>
      <c r="AX343" s="241"/>
      <c r="AY343" s="241"/>
      <c r="AZ343" s="241"/>
      <c r="BA343" s="241">
        <f t="shared" si="12"/>
        <v>0</v>
      </c>
      <c r="BB343" s="241"/>
      <c r="BC343" s="241"/>
      <c r="BD343" s="241"/>
      <c r="BE343" s="241"/>
      <c r="BF343" s="241"/>
      <c r="BG343" s="241"/>
      <c r="BH343" s="241"/>
      <c r="BI343" s="241"/>
    </row>
    <row r="344" spans="1:61" ht="9.75" customHeight="1" x14ac:dyDescent="0.55000000000000004">
      <c r="A344" s="338" t="s">
        <v>331</v>
      </c>
      <c r="B344" s="339"/>
      <c r="C344" s="339"/>
      <c r="D344" s="339"/>
      <c r="E344" s="339"/>
      <c r="F344" s="339"/>
      <c r="G344" s="339"/>
      <c r="H344" s="339"/>
      <c r="I344" s="339"/>
      <c r="J344" s="339"/>
      <c r="K344" s="339"/>
      <c r="L344" s="339"/>
      <c r="M344" s="339"/>
      <c r="N344" s="339"/>
      <c r="O344" s="339"/>
      <c r="P344" s="339"/>
      <c r="Q344" s="339"/>
      <c r="R344" s="339"/>
      <c r="S344" s="339"/>
      <c r="T344" s="339"/>
      <c r="U344" s="339"/>
      <c r="V344" s="339"/>
      <c r="W344" s="339"/>
      <c r="X344" s="339"/>
      <c r="Y344" s="339"/>
      <c r="Z344" s="339"/>
      <c r="AA344" s="339"/>
      <c r="AB344" s="339"/>
      <c r="AC344" s="339"/>
      <c r="AD344" s="339"/>
      <c r="AE344" s="339"/>
      <c r="AF344" s="339"/>
      <c r="AG344" s="339"/>
      <c r="AH344" s="339"/>
      <c r="AI344" s="340"/>
      <c r="AJ344" s="342"/>
      <c r="AK344" s="342"/>
      <c r="AL344" s="342"/>
      <c r="AM344" s="342"/>
      <c r="AN344" s="342"/>
      <c r="AO344" s="342"/>
      <c r="AP344" s="342"/>
      <c r="AQ344" s="342"/>
      <c r="AR344" s="342"/>
      <c r="AS344" s="342"/>
      <c r="AT344" s="342"/>
      <c r="AU344" s="342"/>
      <c r="AV344" s="342"/>
      <c r="AW344" s="342"/>
      <c r="AX344" s="342"/>
      <c r="AY344" s="342"/>
      <c r="AZ344" s="342"/>
      <c r="BA344" s="343">
        <f t="shared" si="12"/>
        <v>0</v>
      </c>
      <c r="BB344" s="343"/>
      <c r="BC344" s="343"/>
      <c r="BD344" s="343"/>
      <c r="BE344" s="343"/>
      <c r="BF344" s="343"/>
      <c r="BG344" s="343"/>
      <c r="BH344" s="343"/>
      <c r="BI344" s="343"/>
    </row>
    <row r="345" spans="1:61" ht="9.75" customHeight="1" x14ac:dyDescent="0.55000000000000004">
      <c r="A345" s="338" t="s">
        <v>332</v>
      </c>
      <c r="B345" s="339"/>
      <c r="C345" s="339"/>
      <c r="D345" s="339"/>
      <c r="E345" s="339"/>
      <c r="F345" s="339"/>
      <c r="G345" s="339"/>
      <c r="H345" s="339"/>
      <c r="I345" s="339"/>
      <c r="J345" s="339"/>
      <c r="K345" s="339"/>
      <c r="L345" s="339"/>
      <c r="M345" s="339"/>
      <c r="N345" s="339"/>
      <c r="O345" s="339"/>
      <c r="P345" s="339"/>
      <c r="Q345" s="339"/>
      <c r="R345" s="339"/>
      <c r="S345" s="339"/>
      <c r="T345" s="339"/>
      <c r="U345" s="339"/>
      <c r="V345" s="339"/>
      <c r="W345" s="339"/>
      <c r="X345" s="339"/>
      <c r="Y345" s="339"/>
      <c r="Z345" s="339"/>
      <c r="AA345" s="339"/>
      <c r="AB345" s="339"/>
      <c r="AC345" s="339"/>
      <c r="AD345" s="339"/>
      <c r="AE345" s="339"/>
      <c r="AF345" s="339"/>
      <c r="AG345" s="339"/>
      <c r="AH345" s="339"/>
      <c r="AI345" s="340"/>
      <c r="AJ345" s="342"/>
      <c r="AK345" s="342"/>
      <c r="AL345" s="342"/>
      <c r="AM345" s="342"/>
      <c r="AN345" s="342"/>
      <c r="AO345" s="342"/>
      <c r="AP345" s="342"/>
      <c r="AQ345" s="342"/>
      <c r="AR345" s="342"/>
      <c r="AS345" s="342"/>
      <c r="AT345" s="342"/>
      <c r="AU345" s="342"/>
      <c r="AV345" s="342"/>
      <c r="AW345" s="342"/>
      <c r="AX345" s="342"/>
      <c r="AY345" s="342"/>
      <c r="AZ345" s="342"/>
      <c r="BA345" s="343">
        <f t="shared" si="12"/>
        <v>0</v>
      </c>
      <c r="BB345" s="343"/>
      <c r="BC345" s="343"/>
      <c r="BD345" s="343"/>
      <c r="BE345" s="343"/>
      <c r="BF345" s="343"/>
      <c r="BG345" s="343"/>
      <c r="BH345" s="343"/>
      <c r="BI345" s="343"/>
    </row>
    <row r="346" spans="1:61" ht="9.75" customHeight="1" x14ac:dyDescent="0.55000000000000004">
      <c r="A346" s="338" t="s">
        <v>333</v>
      </c>
      <c r="B346" s="339"/>
      <c r="C346" s="339"/>
      <c r="D346" s="339"/>
      <c r="E346" s="339"/>
      <c r="F346" s="339"/>
      <c r="G346" s="339"/>
      <c r="H346" s="339"/>
      <c r="I346" s="339"/>
      <c r="J346" s="339"/>
      <c r="K346" s="339"/>
      <c r="L346" s="339"/>
      <c r="M346" s="339"/>
      <c r="N346" s="339"/>
      <c r="O346" s="339"/>
      <c r="P346" s="339"/>
      <c r="Q346" s="339"/>
      <c r="R346" s="339"/>
      <c r="S346" s="339"/>
      <c r="T346" s="339"/>
      <c r="U346" s="339"/>
      <c r="V346" s="339"/>
      <c r="W346" s="339"/>
      <c r="X346" s="339"/>
      <c r="Y346" s="339"/>
      <c r="Z346" s="339"/>
      <c r="AA346" s="339"/>
      <c r="AB346" s="339"/>
      <c r="AC346" s="339"/>
      <c r="AD346" s="339"/>
      <c r="AE346" s="339"/>
      <c r="AF346" s="339"/>
      <c r="AG346" s="339"/>
      <c r="AH346" s="339"/>
      <c r="AI346" s="340"/>
      <c r="AJ346" s="241">
        <f>SUM(AJ348:AR351)-AJ350</f>
        <v>0</v>
      </c>
      <c r="AK346" s="241"/>
      <c r="AL346" s="241"/>
      <c r="AM346" s="241"/>
      <c r="AN346" s="241"/>
      <c r="AO346" s="241"/>
      <c r="AP346" s="241"/>
      <c r="AQ346" s="241"/>
      <c r="AR346" s="241"/>
      <c r="AS346" s="241">
        <f>SUM(AS347:AZ351)</f>
        <v>0</v>
      </c>
      <c r="AT346" s="241"/>
      <c r="AU346" s="241"/>
      <c r="AV346" s="241"/>
      <c r="AW346" s="241"/>
      <c r="AX346" s="241"/>
      <c r="AY346" s="241"/>
      <c r="AZ346" s="241"/>
      <c r="BA346" s="241">
        <f t="shared" ref="BA346:BA348" si="13">SUM(AJ346:AZ346)</f>
        <v>0</v>
      </c>
      <c r="BB346" s="241"/>
      <c r="BC346" s="241"/>
      <c r="BD346" s="241"/>
      <c r="BE346" s="241"/>
      <c r="BF346" s="241"/>
      <c r="BG346" s="241"/>
      <c r="BH346" s="241"/>
      <c r="BI346" s="241"/>
    </row>
    <row r="347" spans="1:61" ht="9.75" customHeight="1" x14ac:dyDescent="0.55000000000000004">
      <c r="A347" s="338" t="s">
        <v>334</v>
      </c>
      <c r="B347" s="339"/>
      <c r="C347" s="339"/>
      <c r="D347" s="339"/>
      <c r="E347" s="339"/>
      <c r="F347" s="339"/>
      <c r="G347" s="339"/>
      <c r="H347" s="339"/>
      <c r="I347" s="339"/>
      <c r="J347" s="339"/>
      <c r="K347" s="339"/>
      <c r="L347" s="339"/>
      <c r="M347" s="339"/>
      <c r="N347" s="339"/>
      <c r="O347" s="339"/>
      <c r="P347" s="339"/>
      <c r="Q347" s="339"/>
      <c r="R347" s="339"/>
      <c r="S347" s="339"/>
      <c r="T347" s="339"/>
      <c r="U347" s="339"/>
      <c r="V347" s="339"/>
      <c r="W347" s="339"/>
      <c r="X347" s="339"/>
      <c r="Y347" s="339"/>
      <c r="Z347" s="339"/>
      <c r="AA347" s="339"/>
      <c r="AB347" s="339"/>
      <c r="AC347" s="339"/>
      <c r="AD347" s="339"/>
      <c r="AE347" s="339"/>
      <c r="AF347" s="339"/>
      <c r="AG347" s="339"/>
      <c r="AH347" s="339"/>
      <c r="AI347" s="340"/>
      <c r="AJ347" s="341"/>
      <c r="AK347" s="341"/>
      <c r="AL347" s="341"/>
      <c r="AM347" s="341"/>
      <c r="AN347" s="341"/>
      <c r="AO347" s="341"/>
      <c r="AP347" s="341"/>
      <c r="AQ347" s="341"/>
      <c r="AR347" s="341"/>
      <c r="AS347" s="342"/>
      <c r="AT347" s="342"/>
      <c r="AU347" s="342"/>
      <c r="AV347" s="342"/>
      <c r="AW347" s="342"/>
      <c r="AX347" s="342"/>
      <c r="AY347" s="342"/>
      <c r="AZ347" s="342"/>
      <c r="BA347" s="343">
        <f t="shared" si="13"/>
        <v>0</v>
      </c>
      <c r="BB347" s="343"/>
      <c r="BC347" s="343"/>
      <c r="BD347" s="343"/>
      <c r="BE347" s="343"/>
      <c r="BF347" s="343"/>
      <c r="BG347" s="343"/>
      <c r="BH347" s="343"/>
      <c r="BI347" s="343"/>
    </row>
    <row r="348" spans="1:61" ht="9.75" customHeight="1" x14ac:dyDescent="0.55000000000000004">
      <c r="A348" s="338" t="s">
        <v>335</v>
      </c>
      <c r="B348" s="339"/>
      <c r="C348" s="339"/>
      <c r="D348" s="339"/>
      <c r="E348" s="339"/>
      <c r="F348" s="339"/>
      <c r="G348" s="339"/>
      <c r="H348" s="339"/>
      <c r="I348" s="339"/>
      <c r="J348" s="339"/>
      <c r="K348" s="339"/>
      <c r="L348" s="339"/>
      <c r="M348" s="339"/>
      <c r="N348" s="339"/>
      <c r="O348" s="339"/>
      <c r="P348" s="339"/>
      <c r="Q348" s="339"/>
      <c r="R348" s="339"/>
      <c r="S348" s="339"/>
      <c r="T348" s="339"/>
      <c r="U348" s="339"/>
      <c r="V348" s="339"/>
      <c r="W348" s="339"/>
      <c r="X348" s="339"/>
      <c r="Y348" s="339"/>
      <c r="Z348" s="339"/>
      <c r="AA348" s="339"/>
      <c r="AB348" s="339"/>
      <c r="AC348" s="339"/>
      <c r="AD348" s="339"/>
      <c r="AE348" s="339"/>
      <c r="AF348" s="339"/>
      <c r="AG348" s="339"/>
      <c r="AH348" s="339"/>
      <c r="AI348" s="340"/>
      <c r="AJ348" s="342"/>
      <c r="AK348" s="342"/>
      <c r="AL348" s="342"/>
      <c r="AM348" s="342"/>
      <c r="AN348" s="342"/>
      <c r="AO348" s="342"/>
      <c r="AP348" s="342"/>
      <c r="AQ348" s="342"/>
      <c r="AR348" s="342"/>
      <c r="AS348" s="342"/>
      <c r="AT348" s="342"/>
      <c r="AU348" s="342"/>
      <c r="AV348" s="342"/>
      <c r="AW348" s="342"/>
      <c r="AX348" s="342"/>
      <c r="AY348" s="342"/>
      <c r="AZ348" s="342"/>
      <c r="BA348" s="343">
        <f t="shared" si="13"/>
        <v>0</v>
      </c>
      <c r="BB348" s="343"/>
      <c r="BC348" s="343"/>
      <c r="BD348" s="343"/>
      <c r="BE348" s="343"/>
      <c r="BF348" s="343"/>
      <c r="BG348" s="343"/>
      <c r="BH348" s="343"/>
      <c r="BI348" s="343"/>
    </row>
    <row r="349" spans="1:61" ht="21" customHeight="1" x14ac:dyDescent="0.55000000000000004">
      <c r="A349" s="344" t="s">
        <v>336</v>
      </c>
      <c r="B349" s="345"/>
      <c r="C349" s="345"/>
      <c r="D349" s="345"/>
      <c r="E349" s="345"/>
      <c r="F349" s="345"/>
      <c r="G349" s="345"/>
      <c r="H349" s="345"/>
      <c r="I349" s="345"/>
      <c r="J349" s="345"/>
      <c r="K349" s="345"/>
      <c r="L349" s="345"/>
      <c r="M349" s="345"/>
      <c r="N349" s="345"/>
      <c r="O349" s="345"/>
      <c r="P349" s="345"/>
      <c r="Q349" s="345"/>
      <c r="R349" s="345"/>
      <c r="S349" s="345"/>
      <c r="T349" s="345"/>
      <c r="U349" s="345"/>
      <c r="V349" s="345"/>
      <c r="W349" s="345"/>
      <c r="X349" s="345"/>
      <c r="Y349" s="345"/>
      <c r="Z349" s="345"/>
      <c r="AA349" s="345"/>
      <c r="AB349" s="345"/>
      <c r="AC349" s="345"/>
      <c r="AD349" s="345"/>
      <c r="AE349" s="345"/>
      <c r="AF349" s="345"/>
      <c r="AG349" s="345"/>
      <c r="AH349" s="345"/>
      <c r="AI349" s="346"/>
      <c r="AJ349" s="342"/>
      <c r="AK349" s="342"/>
      <c r="AL349" s="342"/>
      <c r="AM349" s="342"/>
      <c r="AN349" s="342"/>
      <c r="AO349" s="342"/>
      <c r="AP349" s="342"/>
      <c r="AQ349" s="342"/>
      <c r="AR349" s="342"/>
      <c r="AS349" s="342"/>
      <c r="AT349" s="342"/>
      <c r="AU349" s="342"/>
      <c r="AV349" s="342"/>
      <c r="AW349" s="342"/>
      <c r="AX349" s="342"/>
      <c r="AY349" s="342"/>
      <c r="AZ349" s="342"/>
      <c r="BA349" s="343">
        <f t="shared" ref="BA349:BA350" si="14">SUM(AJ349:AZ349)</f>
        <v>0</v>
      </c>
      <c r="BB349" s="343"/>
      <c r="BC349" s="343"/>
      <c r="BD349" s="343"/>
      <c r="BE349" s="343"/>
      <c r="BF349" s="343"/>
      <c r="BG349" s="343"/>
      <c r="BH349" s="343"/>
      <c r="BI349" s="343"/>
    </row>
    <row r="350" spans="1:61" ht="9.75" customHeight="1" x14ac:dyDescent="0.55000000000000004">
      <c r="A350" s="338" t="s">
        <v>337</v>
      </c>
      <c r="B350" s="339"/>
      <c r="C350" s="339"/>
      <c r="D350" s="339"/>
      <c r="E350" s="339"/>
      <c r="F350" s="339"/>
      <c r="G350" s="339"/>
      <c r="H350" s="339"/>
      <c r="I350" s="339"/>
      <c r="J350" s="339"/>
      <c r="K350" s="339"/>
      <c r="L350" s="339"/>
      <c r="M350" s="339"/>
      <c r="N350" s="339"/>
      <c r="O350" s="339"/>
      <c r="P350" s="339"/>
      <c r="Q350" s="339"/>
      <c r="R350" s="339"/>
      <c r="S350" s="339"/>
      <c r="T350" s="339"/>
      <c r="U350" s="339"/>
      <c r="V350" s="339"/>
      <c r="W350" s="339"/>
      <c r="X350" s="339"/>
      <c r="Y350" s="339"/>
      <c r="Z350" s="339"/>
      <c r="AA350" s="339"/>
      <c r="AB350" s="339"/>
      <c r="AC350" s="339"/>
      <c r="AD350" s="339"/>
      <c r="AE350" s="339"/>
      <c r="AF350" s="339"/>
      <c r="AG350" s="339"/>
      <c r="AH350" s="339"/>
      <c r="AI350" s="340"/>
      <c r="AJ350" s="341"/>
      <c r="AK350" s="341"/>
      <c r="AL350" s="341"/>
      <c r="AM350" s="341"/>
      <c r="AN350" s="341"/>
      <c r="AO350" s="341"/>
      <c r="AP350" s="341"/>
      <c r="AQ350" s="341"/>
      <c r="AR350" s="341"/>
      <c r="AS350" s="342"/>
      <c r="AT350" s="342"/>
      <c r="AU350" s="342"/>
      <c r="AV350" s="342"/>
      <c r="AW350" s="342"/>
      <c r="AX350" s="342"/>
      <c r="AY350" s="342"/>
      <c r="AZ350" s="342"/>
      <c r="BA350" s="343">
        <f t="shared" si="14"/>
        <v>0</v>
      </c>
      <c r="BB350" s="343"/>
      <c r="BC350" s="343"/>
      <c r="BD350" s="343"/>
      <c r="BE350" s="343"/>
      <c r="BF350" s="343"/>
      <c r="BG350" s="343"/>
      <c r="BH350" s="343"/>
      <c r="BI350" s="343"/>
    </row>
    <row r="351" spans="1:61" ht="9.75" customHeight="1" x14ac:dyDescent="0.55000000000000004">
      <c r="A351" s="338" t="s">
        <v>338</v>
      </c>
      <c r="B351" s="339"/>
      <c r="C351" s="339"/>
      <c r="D351" s="339"/>
      <c r="E351" s="339"/>
      <c r="F351" s="339"/>
      <c r="G351" s="339"/>
      <c r="H351" s="339"/>
      <c r="I351" s="339"/>
      <c r="J351" s="339"/>
      <c r="K351" s="339"/>
      <c r="L351" s="339"/>
      <c r="M351" s="339"/>
      <c r="N351" s="339"/>
      <c r="O351" s="339"/>
      <c r="P351" s="339"/>
      <c r="Q351" s="339"/>
      <c r="R351" s="339"/>
      <c r="S351" s="339"/>
      <c r="T351" s="339"/>
      <c r="U351" s="339"/>
      <c r="V351" s="339"/>
      <c r="W351" s="339"/>
      <c r="X351" s="339"/>
      <c r="Y351" s="339"/>
      <c r="Z351" s="339"/>
      <c r="AA351" s="339"/>
      <c r="AB351" s="339"/>
      <c r="AC351" s="339"/>
      <c r="AD351" s="339"/>
      <c r="AE351" s="339"/>
      <c r="AF351" s="339"/>
      <c r="AG351" s="339"/>
      <c r="AH351" s="339"/>
      <c r="AI351" s="340"/>
      <c r="AJ351" s="342"/>
      <c r="AK351" s="342"/>
      <c r="AL351" s="342"/>
      <c r="AM351" s="342"/>
      <c r="AN351" s="342"/>
      <c r="AO351" s="342"/>
      <c r="AP351" s="342"/>
      <c r="AQ351" s="342"/>
      <c r="AR351" s="342"/>
      <c r="AS351" s="342"/>
      <c r="AT351" s="342"/>
      <c r="AU351" s="342"/>
      <c r="AV351" s="342"/>
      <c r="AW351" s="342"/>
      <c r="AX351" s="342"/>
      <c r="AY351" s="342"/>
      <c r="AZ351" s="342"/>
      <c r="BA351" s="343">
        <f t="shared" ref="BA351" si="15">SUM(AJ351:AZ351)</f>
        <v>0</v>
      </c>
      <c r="BB351" s="343"/>
      <c r="BC351" s="343"/>
      <c r="BD351" s="343"/>
      <c r="BE351" s="343"/>
      <c r="BF351" s="343"/>
      <c r="BG351" s="343"/>
      <c r="BH351" s="343"/>
      <c r="BI351" s="343"/>
    </row>
    <row r="352" spans="1:61" ht="9.75" customHeight="1" x14ac:dyDescent="0.55000000000000004">
      <c r="A352" s="338" t="s">
        <v>145</v>
      </c>
      <c r="B352" s="339"/>
      <c r="C352" s="339"/>
      <c r="D352" s="339"/>
      <c r="E352" s="339"/>
      <c r="F352" s="339"/>
      <c r="G352" s="339"/>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40"/>
      <c r="AJ352" s="341"/>
      <c r="AK352" s="341"/>
      <c r="AL352" s="341"/>
      <c r="AM352" s="341"/>
      <c r="AN352" s="341"/>
      <c r="AO352" s="341"/>
      <c r="AP352" s="341"/>
      <c r="AQ352" s="341"/>
      <c r="AR352" s="341"/>
      <c r="AS352" s="342"/>
      <c r="AT352" s="342"/>
      <c r="AU352" s="342"/>
      <c r="AV352" s="342"/>
      <c r="AW352" s="342"/>
      <c r="AX352" s="342"/>
      <c r="AY352" s="342"/>
      <c r="AZ352" s="342"/>
      <c r="BA352" s="343">
        <f>SUM(AJ352:AZ352)</f>
        <v>0</v>
      </c>
      <c r="BB352" s="343"/>
      <c r="BC352" s="343"/>
      <c r="BD352" s="343"/>
      <c r="BE352" s="343"/>
      <c r="BF352" s="343"/>
      <c r="BG352" s="343"/>
      <c r="BH352" s="343"/>
      <c r="BI352" s="343"/>
    </row>
    <row r="353" spans="1:61" ht="9.75" customHeight="1" x14ac:dyDescent="0.55000000000000004">
      <c r="A353" s="338" t="s">
        <v>339</v>
      </c>
      <c r="B353" s="339"/>
      <c r="C353" s="339"/>
      <c r="D353" s="339"/>
      <c r="E353" s="339"/>
      <c r="F353" s="339"/>
      <c r="G353" s="339"/>
      <c r="H353" s="339"/>
      <c r="I353" s="339"/>
      <c r="J353" s="339"/>
      <c r="K353" s="339"/>
      <c r="L353" s="339"/>
      <c r="M353" s="339"/>
      <c r="N353" s="339"/>
      <c r="O353" s="339"/>
      <c r="P353" s="339"/>
      <c r="Q353" s="339"/>
      <c r="R353" s="339"/>
      <c r="S353" s="339"/>
      <c r="T353" s="339"/>
      <c r="U353" s="339"/>
      <c r="V353" s="339"/>
      <c r="W353" s="339"/>
      <c r="X353" s="339"/>
      <c r="Y353" s="339"/>
      <c r="Z353" s="339"/>
      <c r="AA353" s="339"/>
      <c r="AB353" s="339"/>
      <c r="AC353" s="339"/>
      <c r="AD353" s="339"/>
      <c r="AE353" s="339"/>
      <c r="AF353" s="339"/>
      <c r="AG353" s="339"/>
      <c r="AH353" s="339"/>
      <c r="AI353" s="340"/>
      <c r="AJ353" s="342"/>
      <c r="AK353" s="342"/>
      <c r="AL353" s="342"/>
      <c r="AM353" s="342"/>
      <c r="AN353" s="342"/>
      <c r="AO353" s="342"/>
      <c r="AP353" s="342"/>
      <c r="AQ353" s="342"/>
      <c r="AR353" s="342"/>
      <c r="AS353" s="342"/>
      <c r="AT353" s="342"/>
      <c r="AU353" s="342"/>
      <c r="AV353" s="342"/>
      <c r="AW353" s="342"/>
      <c r="AX353" s="342"/>
      <c r="AY353" s="342"/>
      <c r="AZ353" s="342"/>
      <c r="BA353" s="343">
        <f>SUM(AJ353:AZ353)</f>
        <v>0</v>
      </c>
      <c r="BB353" s="343"/>
      <c r="BC353" s="343"/>
      <c r="BD353" s="343"/>
      <c r="BE353" s="343"/>
      <c r="BF353" s="343"/>
      <c r="BG353" s="343"/>
      <c r="BH353" s="343"/>
      <c r="BI353" s="343"/>
    </row>
    <row r="354" spans="1:61" ht="9.75" customHeight="1" x14ac:dyDescent="0.55000000000000004">
      <c r="A354" s="388" t="s">
        <v>119</v>
      </c>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89"/>
      <c r="AD354" s="389"/>
      <c r="AE354" s="389"/>
      <c r="AF354" s="389"/>
      <c r="AG354" s="389"/>
      <c r="AH354" s="389"/>
      <c r="AI354" s="390"/>
      <c r="AJ354" s="241">
        <f>AJ356</f>
        <v>0</v>
      </c>
      <c r="AK354" s="241"/>
      <c r="AL354" s="241"/>
      <c r="AM354" s="241"/>
      <c r="AN354" s="241"/>
      <c r="AO354" s="241"/>
      <c r="AP354" s="241"/>
      <c r="AQ354" s="241"/>
      <c r="AR354" s="241"/>
      <c r="AS354" s="241">
        <f>SUM(AS355:AS356)</f>
        <v>0</v>
      </c>
      <c r="AT354" s="241"/>
      <c r="AU354" s="241"/>
      <c r="AV354" s="241"/>
      <c r="AW354" s="241"/>
      <c r="AX354" s="241"/>
      <c r="AY354" s="241"/>
      <c r="AZ354" s="241"/>
      <c r="BA354" s="241">
        <f t="shared" si="12"/>
        <v>0</v>
      </c>
      <c r="BB354" s="241"/>
      <c r="BC354" s="241"/>
      <c r="BD354" s="241"/>
      <c r="BE354" s="241"/>
      <c r="BF354" s="241"/>
      <c r="BG354" s="241"/>
      <c r="BH354" s="241"/>
      <c r="BI354" s="241"/>
    </row>
    <row r="355" spans="1:61" ht="9.75" customHeight="1" x14ac:dyDescent="0.55000000000000004">
      <c r="A355" s="338" t="s">
        <v>146</v>
      </c>
      <c r="B355" s="339"/>
      <c r="C355" s="339"/>
      <c r="D355" s="339"/>
      <c r="E355" s="339"/>
      <c r="F355" s="339"/>
      <c r="G355" s="339"/>
      <c r="H355" s="339"/>
      <c r="I355" s="339"/>
      <c r="J355" s="339"/>
      <c r="K355" s="339"/>
      <c r="L355" s="339"/>
      <c r="M355" s="339"/>
      <c r="N355" s="339"/>
      <c r="O355" s="339"/>
      <c r="P355" s="339"/>
      <c r="Q355" s="339"/>
      <c r="R355" s="339"/>
      <c r="S355" s="339"/>
      <c r="T355" s="339"/>
      <c r="U355" s="339"/>
      <c r="V355" s="339"/>
      <c r="W355" s="339"/>
      <c r="X355" s="339"/>
      <c r="Y355" s="339"/>
      <c r="Z355" s="339"/>
      <c r="AA355" s="339"/>
      <c r="AB355" s="339"/>
      <c r="AC355" s="339"/>
      <c r="AD355" s="339"/>
      <c r="AE355" s="339"/>
      <c r="AF355" s="339"/>
      <c r="AG355" s="339"/>
      <c r="AH355" s="339"/>
      <c r="AI355" s="340"/>
      <c r="AJ355" s="341"/>
      <c r="AK355" s="341"/>
      <c r="AL355" s="341"/>
      <c r="AM355" s="341"/>
      <c r="AN355" s="341"/>
      <c r="AO355" s="341"/>
      <c r="AP355" s="341"/>
      <c r="AQ355" s="341"/>
      <c r="AR355" s="341"/>
      <c r="AS355" s="342"/>
      <c r="AT355" s="342"/>
      <c r="AU355" s="342"/>
      <c r="AV355" s="342"/>
      <c r="AW355" s="342"/>
      <c r="AX355" s="342"/>
      <c r="AY355" s="342"/>
      <c r="AZ355" s="342"/>
      <c r="BA355" s="343">
        <f t="shared" si="12"/>
        <v>0</v>
      </c>
      <c r="BB355" s="343"/>
      <c r="BC355" s="343"/>
      <c r="BD355" s="343"/>
      <c r="BE355" s="343"/>
      <c r="BF355" s="343"/>
      <c r="BG355" s="343"/>
      <c r="BH355" s="343"/>
      <c r="BI355" s="343"/>
    </row>
    <row r="356" spans="1:61" ht="9.75" customHeight="1" x14ac:dyDescent="0.55000000000000004">
      <c r="A356" s="338" t="s">
        <v>147</v>
      </c>
      <c r="B356" s="339"/>
      <c r="C356" s="339"/>
      <c r="D356" s="339"/>
      <c r="E356" s="339"/>
      <c r="F356" s="339"/>
      <c r="G356" s="339"/>
      <c r="H356" s="339"/>
      <c r="I356" s="339"/>
      <c r="J356" s="339"/>
      <c r="K356" s="339"/>
      <c r="L356" s="339"/>
      <c r="M356" s="339"/>
      <c r="N356" s="339"/>
      <c r="O356" s="339"/>
      <c r="P356" s="339"/>
      <c r="Q356" s="339"/>
      <c r="R356" s="339"/>
      <c r="S356" s="339"/>
      <c r="T356" s="339"/>
      <c r="U356" s="339"/>
      <c r="V356" s="339"/>
      <c r="W356" s="339"/>
      <c r="X356" s="339"/>
      <c r="Y356" s="339"/>
      <c r="Z356" s="339"/>
      <c r="AA356" s="339"/>
      <c r="AB356" s="339"/>
      <c r="AC356" s="339"/>
      <c r="AD356" s="339"/>
      <c r="AE356" s="339"/>
      <c r="AF356" s="339"/>
      <c r="AG356" s="339"/>
      <c r="AH356" s="339"/>
      <c r="AI356" s="340"/>
      <c r="AJ356" s="342"/>
      <c r="AK356" s="342"/>
      <c r="AL356" s="342"/>
      <c r="AM356" s="342"/>
      <c r="AN356" s="342"/>
      <c r="AO356" s="342"/>
      <c r="AP356" s="342"/>
      <c r="AQ356" s="342"/>
      <c r="AR356" s="342"/>
      <c r="AS356" s="342"/>
      <c r="AT356" s="342"/>
      <c r="AU356" s="342"/>
      <c r="AV356" s="342"/>
      <c r="AW356" s="342"/>
      <c r="AX356" s="342"/>
      <c r="AY356" s="342"/>
      <c r="AZ356" s="342"/>
      <c r="BA356" s="343">
        <f t="shared" si="12"/>
        <v>0</v>
      </c>
      <c r="BB356" s="343"/>
      <c r="BC356" s="343"/>
      <c r="BD356" s="343"/>
      <c r="BE356" s="343"/>
      <c r="BF356" s="343"/>
      <c r="BG356" s="343"/>
      <c r="BH356" s="343"/>
      <c r="BI356" s="343"/>
    </row>
    <row r="357" spans="1:61" ht="9.75" customHeight="1" x14ac:dyDescent="0.55000000000000004">
      <c r="A357" s="395" t="s">
        <v>120</v>
      </c>
      <c r="B357" s="396"/>
      <c r="C357" s="396"/>
      <c r="D357" s="396"/>
      <c r="E357" s="396"/>
      <c r="F357" s="396"/>
      <c r="G357" s="396"/>
      <c r="H357" s="396"/>
      <c r="I357" s="396"/>
      <c r="J357" s="396"/>
      <c r="K357" s="396"/>
      <c r="L357" s="396"/>
      <c r="M357" s="396"/>
      <c r="N357" s="396"/>
      <c r="O357" s="396"/>
      <c r="P357" s="396"/>
      <c r="Q357" s="396"/>
      <c r="R357" s="396"/>
      <c r="S357" s="396"/>
      <c r="T357" s="396"/>
      <c r="U357" s="396"/>
      <c r="V357" s="396"/>
      <c r="W357" s="396"/>
      <c r="X357" s="396"/>
      <c r="Y357" s="396"/>
      <c r="Z357" s="396"/>
      <c r="AA357" s="396"/>
      <c r="AB357" s="396"/>
      <c r="AC357" s="396"/>
      <c r="AD357" s="396"/>
      <c r="AE357" s="396"/>
      <c r="AF357" s="396"/>
      <c r="AG357" s="396"/>
      <c r="AH357" s="396"/>
      <c r="AI357" s="397"/>
      <c r="AJ357" s="241">
        <f>AJ304+AJ309+AJ310+AJ335+AJ342+AJ354</f>
        <v>0</v>
      </c>
      <c r="AK357" s="241"/>
      <c r="AL357" s="241"/>
      <c r="AM357" s="241"/>
      <c r="AN357" s="241"/>
      <c r="AO357" s="241"/>
      <c r="AP357" s="241"/>
      <c r="AQ357" s="241"/>
      <c r="AR357" s="241"/>
      <c r="AS357" s="241">
        <f>AS304+AS309+AS310+AS335+AS342+AS354</f>
        <v>0</v>
      </c>
      <c r="AT357" s="241"/>
      <c r="AU357" s="241"/>
      <c r="AV357" s="241"/>
      <c r="AW357" s="241"/>
      <c r="AX357" s="241"/>
      <c r="AY357" s="241"/>
      <c r="AZ357" s="241"/>
      <c r="BA357" s="241">
        <f t="shared" si="12"/>
        <v>0</v>
      </c>
      <c r="BB357" s="241"/>
      <c r="BC357" s="241"/>
      <c r="BD357" s="241"/>
      <c r="BE357" s="241"/>
      <c r="BF357" s="241"/>
      <c r="BG357" s="241"/>
      <c r="BH357" s="241"/>
      <c r="BI357" s="241"/>
    </row>
    <row r="358" spans="1:61" ht="9.75" customHeight="1" x14ac:dyDescent="0.55000000000000004">
      <c r="A358" s="338" t="s">
        <v>148</v>
      </c>
      <c r="B358" s="339"/>
      <c r="C358" s="339"/>
      <c r="D358" s="339"/>
      <c r="E358" s="339"/>
      <c r="F358" s="339"/>
      <c r="G358" s="339"/>
      <c r="H358" s="339"/>
      <c r="I358" s="339"/>
      <c r="J358" s="339"/>
      <c r="K358" s="339"/>
      <c r="L358" s="339"/>
      <c r="M358" s="339"/>
      <c r="N358" s="339"/>
      <c r="O358" s="339"/>
      <c r="P358" s="339"/>
      <c r="Q358" s="339"/>
      <c r="R358" s="339"/>
      <c r="S358" s="107"/>
      <c r="T358" s="107"/>
      <c r="U358" s="107"/>
      <c r="V358" s="107"/>
      <c r="W358" s="107"/>
      <c r="X358" s="107"/>
      <c r="Y358" s="107"/>
      <c r="Z358" s="107"/>
      <c r="AA358" s="107"/>
      <c r="AB358" s="107"/>
      <c r="AC358" s="107"/>
      <c r="AD358" s="107"/>
      <c r="AE358" s="108"/>
      <c r="AF358" s="108" t="e">
        <f>AJ359*100/AJ357</f>
        <v>#DIV/0!</v>
      </c>
      <c r="AG358" s="108"/>
      <c r="AH358" s="108"/>
      <c r="AI358" s="109">
        <f>IF(AJ357=0,0,AF358)</f>
        <v>0</v>
      </c>
      <c r="AJ358" s="398" t="str">
        <f>IF(AI358&lt;=5,"actualizare mai mică de 5% din valoarea eligibila","actualizare mai mare de 5% din valoarea eligibila")</f>
        <v>actualizare mai mică de 5% din valoarea eligibila</v>
      </c>
      <c r="AK358" s="399"/>
      <c r="AL358" s="399"/>
      <c r="AM358" s="399"/>
      <c r="AN358" s="399"/>
      <c r="AO358" s="399"/>
      <c r="AP358" s="399"/>
      <c r="AQ358" s="399"/>
      <c r="AR358" s="399"/>
      <c r="AS358" s="400"/>
      <c r="AT358" s="400"/>
      <c r="AU358" s="400"/>
      <c r="AV358" s="400"/>
      <c r="AW358" s="400"/>
      <c r="AX358" s="400"/>
      <c r="AY358" s="400"/>
      <c r="AZ358" s="400"/>
      <c r="BA358" s="399"/>
      <c r="BB358" s="399"/>
      <c r="BC358" s="399"/>
      <c r="BD358" s="399"/>
      <c r="BE358" s="399"/>
      <c r="BF358" s="399"/>
      <c r="BG358" s="399"/>
      <c r="BH358" s="399"/>
      <c r="BI358" s="401"/>
    </row>
    <row r="359" spans="1:61" ht="9.75" customHeight="1" x14ac:dyDescent="0.55000000000000004">
      <c r="A359" s="388" t="s">
        <v>121</v>
      </c>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c r="X359" s="389"/>
      <c r="Y359" s="389"/>
      <c r="Z359" s="389"/>
      <c r="AA359" s="389"/>
      <c r="AB359" s="389"/>
      <c r="AC359" s="389"/>
      <c r="AD359" s="389"/>
      <c r="AE359" s="389"/>
      <c r="AF359" s="389"/>
      <c r="AG359" s="389"/>
      <c r="AH359" s="389"/>
      <c r="AI359" s="390"/>
      <c r="AJ359" s="342"/>
      <c r="AK359" s="342"/>
      <c r="AL359" s="342"/>
      <c r="AM359" s="342"/>
      <c r="AN359" s="342"/>
      <c r="AO359" s="342"/>
      <c r="AP359" s="342"/>
      <c r="AQ359" s="342"/>
      <c r="AR359" s="402"/>
      <c r="AS359" s="403"/>
      <c r="AT359" s="404"/>
      <c r="AU359" s="404"/>
      <c r="AV359" s="404"/>
      <c r="AW359" s="404"/>
      <c r="AX359" s="404"/>
      <c r="AY359" s="404"/>
      <c r="AZ359" s="405"/>
      <c r="BA359" s="343">
        <f t="shared" ref="BA359" si="16">SUM(AJ359:AZ359)</f>
        <v>0</v>
      </c>
      <c r="BB359" s="343"/>
      <c r="BC359" s="343"/>
      <c r="BD359" s="343"/>
      <c r="BE359" s="343"/>
      <c r="BF359" s="343"/>
      <c r="BG359" s="343"/>
      <c r="BH359" s="343"/>
      <c r="BI359" s="343"/>
    </row>
    <row r="360" spans="1:61" ht="9.75" customHeight="1" x14ac:dyDescent="0.55000000000000004">
      <c r="A360" s="388" t="s">
        <v>122</v>
      </c>
      <c r="B360" s="389"/>
      <c r="C360" s="389"/>
      <c r="D360" s="389"/>
      <c r="E360" s="389"/>
      <c r="F360" s="389"/>
      <c r="G360" s="389"/>
      <c r="H360" s="389"/>
      <c r="I360" s="389"/>
      <c r="J360" s="389"/>
      <c r="K360" s="389"/>
      <c r="L360" s="389"/>
      <c r="M360" s="389"/>
      <c r="N360" s="389"/>
      <c r="O360" s="389"/>
      <c r="P360" s="389"/>
      <c r="Q360" s="389"/>
      <c r="R360" s="389"/>
      <c r="S360" s="389"/>
      <c r="T360" s="389"/>
      <c r="U360" s="389"/>
      <c r="V360" s="389"/>
      <c r="W360" s="389"/>
      <c r="X360" s="389"/>
      <c r="Y360" s="389"/>
      <c r="Z360" s="389"/>
      <c r="AA360" s="389"/>
      <c r="AB360" s="389"/>
      <c r="AC360" s="389"/>
      <c r="AD360" s="389"/>
      <c r="AE360" s="389"/>
      <c r="AF360" s="389"/>
      <c r="AG360" s="389"/>
      <c r="AH360" s="389"/>
      <c r="AI360" s="390"/>
      <c r="AJ360" s="241">
        <f>AJ357+AJ359</f>
        <v>0</v>
      </c>
      <c r="AK360" s="241"/>
      <c r="AL360" s="241"/>
      <c r="AM360" s="241"/>
      <c r="AN360" s="241"/>
      <c r="AO360" s="241"/>
      <c r="AP360" s="241"/>
      <c r="AQ360" s="241"/>
      <c r="AR360" s="184"/>
      <c r="AS360" s="391">
        <f>AS357</f>
        <v>0</v>
      </c>
      <c r="AT360" s="392"/>
      <c r="AU360" s="392"/>
      <c r="AV360" s="392"/>
      <c r="AW360" s="392"/>
      <c r="AX360" s="392"/>
      <c r="AY360" s="392"/>
      <c r="AZ360" s="393"/>
      <c r="BA360" s="241">
        <f t="shared" ref="BA360:BA361" si="17">SUM(AJ360:AZ360)</f>
        <v>0</v>
      </c>
      <c r="BB360" s="241"/>
      <c r="BC360" s="241"/>
      <c r="BD360" s="241"/>
      <c r="BE360" s="241"/>
      <c r="BF360" s="241"/>
      <c r="BG360" s="241"/>
      <c r="BH360" s="241"/>
      <c r="BI360" s="241"/>
    </row>
    <row r="361" spans="1:61" ht="9.75" customHeight="1" x14ac:dyDescent="0.55000000000000004">
      <c r="A361" s="388" t="s">
        <v>123</v>
      </c>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c r="X361" s="389"/>
      <c r="Y361" s="389"/>
      <c r="Z361" s="389"/>
      <c r="AA361" s="389"/>
      <c r="AB361" s="389"/>
      <c r="AC361" s="389"/>
      <c r="AD361" s="389"/>
      <c r="AE361" s="389"/>
      <c r="AF361" s="389"/>
      <c r="AG361" s="389"/>
      <c r="AH361" s="389"/>
      <c r="AI361" s="390"/>
      <c r="AJ361" s="342"/>
      <c r="AK361" s="342"/>
      <c r="AL361" s="342"/>
      <c r="AM361" s="342"/>
      <c r="AN361" s="342"/>
      <c r="AO361" s="342"/>
      <c r="AP361" s="342"/>
      <c r="AQ361" s="342"/>
      <c r="AR361" s="342"/>
      <c r="AS361" s="394"/>
      <c r="AT361" s="394"/>
      <c r="AU361" s="394"/>
      <c r="AV361" s="394"/>
      <c r="AW361" s="394"/>
      <c r="AX361" s="394"/>
      <c r="AY361" s="394"/>
      <c r="AZ361" s="394"/>
      <c r="BA361" s="343">
        <f t="shared" si="17"/>
        <v>0</v>
      </c>
      <c r="BB361" s="343"/>
      <c r="BC361" s="343"/>
      <c r="BD361" s="343"/>
      <c r="BE361" s="343"/>
      <c r="BF361" s="343"/>
      <c r="BG361" s="343"/>
      <c r="BH361" s="343"/>
      <c r="BI361" s="343"/>
    </row>
    <row r="362" spans="1:61" ht="9.75" customHeight="1" x14ac:dyDescent="0.55000000000000004">
      <c r="A362" s="388"/>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c r="X362" s="389"/>
      <c r="Y362" s="389"/>
      <c r="Z362" s="389"/>
      <c r="AA362" s="389"/>
      <c r="AB362" s="389"/>
      <c r="AC362" s="389"/>
      <c r="AD362" s="389"/>
      <c r="AE362" s="389"/>
      <c r="AF362" s="389"/>
      <c r="AG362" s="389"/>
      <c r="AH362" s="389"/>
      <c r="AI362" s="390"/>
      <c r="AJ362" s="343"/>
      <c r="AK362" s="343"/>
      <c r="AL362" s="343"/>
      <c r="AM362" s="343"/>
      <c r="AN362" s="343"/>
      <c r="AO362" s="343"/>
      <c r="AP362" s="343"/>
      <c r="AQ362" s="343"/>
      <c r="AR362" s="343"/>
      <c r="AS362" s="343"/>
      <c r="AT362" s="343"/>
      <c r="AU362" s="343"/>
      <c r="AV362" s="343"/>
      <c r="AW362" s="343"/>
      <c r="AX362" s="343"/>
      <c r="AY362" s="343"/>
      <c r="AZ362" s="343"/>
      <c r="BA362" s="343"/>
      <c r="BB362" s="343"/>
      <c r="BC362" s="343"/>
      <c r="BD362" s="343"/>
      <c r="BE362" s="343"/>
      <c r="BF362" s="343"/>
      <c r="BG362" s="343"/>
      <c r="BH362" s="343"/>
      <c r="BI362" s="343"/>
    </row>
    <row r="363" spans="1:61" ht="9.75" customHeight="1" x14ac:dyDescent="0.55000000000000004">
      <c r="A363" s="388" t="s">
        <v>124</v>
      </c>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c r="X363" s="389"/>
      <c r="Y363" s="389"/>
      <c r="Z363" s="389"/>
      <c r="AA363" s="389"/>
      <c r="AB363" s="389"/>
      <c r="AC363" s="389"/>
      <c r="AD363" s="389"/>
      <c r="AE363" s="389"/>
      <c r="AF363" s="389"/>
      <c r="AG363" s="389"/>
      <c r="AH363" s="389"/>
      <c r="AI363" s="390"/>
      <c r="AJ363" s="184">
        <f>BA360+BA361</f>
        <v>0</v>
      </c>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6"/>
    </row>
    <row r="364" spans="1:61" ht="9.75" customHeight="1" x14ac:dyDescent="0.55000000000000004">
      <c r="A364" s="363"/>
      <c r="B364" s="364"/>
      <c r="C364" s="364"/>
      <c r="D364" s="364"/>
      <c r="E364" s="364"/>
      <c r="F364" s="364"/>
      <c r="G364" s="364"/>
      <c r="H364" s="364"/>
      <c r="I364" s="364"/>
      <c r="J364" s="364"/>
      <c r="K364" s="364"/>
      <c r="L364" s="364"/>
      <c r="M364" s="364"/>
      <c r="N364" s="364"/>
      <c r="O364" s="364"/>
      <c r="P364" s="364"/>
      <c r="Q364" s="364"/>
      <c r="R364" s="364"/>
      <c r="S364" s="364"/>
      <c r="T364" s="364"/>
      <c r="U364" s="364"/>
      <c r="V364" s="364"/>
      <c r="W364" s="364"/>
      <c r="X364" s="364"/>
      <c r="Y364" s="364"/>
      <c r="Z364" s="364"/>
      <c r="AA364" s="364"/>
      <c r="AB364" s="364"/>
      <c r="AC364" s="364"/>
      <c r="AD364" s="364"/>
      <c r="AE364" s="364"/>
      <c r="AF364" s="364"/>
      <c r="AG364" s="364"/>
      <c r="AH364" s="364"/>
      <c r="AI364" s="365"/>
      <c r="AJ364" s="208" t="s">
        <v>131</v>
      </c>
      <c r="AK364" s="208"/>
      <c r="AL364" s="208"/>
      <c r="AM364" s="208"/>
      <c r="AN364" s="208"/>
      <c r="AO364" s="208"/>
      <c r="AP364" s="208"/>
      <c r="AQ364" s="208"/>
      <c r="AR364" s="208"/>
      <c r="AS364" s="208" t="s">
        <v>113</v>
      </c>
      <c r="AT364" s="208"/>
      <c r="AU364" s="208"/>
      <c r="AV364" s="208"/>
      <c r="AW364" s="208"/>
      <c r="AX364" s="208"/>
      <c r="AY364" s="208"/>
      <c r="AZ364" s="208"/>
      <c r="BA364" s="367"/>
      <c r="BB364" s="367"/>
      <c r="BC364" s="367"/>
      <c r="BD364" s="367"/>
      <c r="BE364" s="367"/>
      <c r="BF364" s="367"/>
      <c r="BG364" s="367"/>
      <c r="BH364" s="367"/>
      <c r="BI364" s="367"/>
    </row>
    <row r="365" spans="1:61" ht="9.75" customHeight="1" x14ac:dyDescent="0.55000000000000004">
      <c r="A365" s="363" t="s">
        <v>125</v>
      </c>
      <c r="B365" s="364"/>
      <c r="C365" s="364"/>
      <c r="D365" s="364"/>
      <c r="E365" s="364"/>
      <c r="F365" s="364"/>
      <c r="G365" s="364"/>
      <c r="H365" s="364"/>
      <c r="I365" s="364"/>
      <c r="J365" s="364"/>
      <c r="K365" s="364"/>
      <c r="L365" s="364"/>
      <c r="M365" s="364"/>
      <c r="N365" s="364"/>
      <c r="O365" s="364"/>
      <c r="P365" s="364"/>
      <c r="Q365" s="364"/>
      <c r="R365" s="364"/>
      <c r="S365" s="364"/>
      <c r="T365" s="364"/>
      <c r="U365" s="364"/>
      <c r="V365" s="364"/>
      <c r="W365" s="364"/>
      <c r="X365" s="364"/>
      <c r="Y365" s="364"/>
      <c r="Z365" s="364"/>
      <c r="AA365" s="364"/>
      <c r="AB365" s="364"/>
      <c r="AC365" s="364"/>
      <c r="AD365" s="364"/>
      <c r="AE365" s="364"/>
      <c r="AF365" s="364"/>
      <c r="AG365" s="364"/>
      <c r="AH365" s="364"/>
      <c r="AI365" s="365"/>
      <c r="AJ365" s="366">
        <f>AS365*W298</f>
        <v>0</v>
      </c>
      <c r="AK365" s="366"/>
      <c r="AL365" s="366"/>
      <c r="AM365" s="366"/>
      <c r="AN365" s="366"/>
      <c r="AO365" s="366"/>
      <c r="AP365" s="366"/>
      <c r="AQ365" s="366"/>
      <c r="AR365" s="366"/>
      <c r="AS365" s="366">
        <f>AJ363</f>
        <v>0</v>
      </c>
      <c r="AT365" s="366"/>
      <c r="AU365" s="366"/>
      <c r="AV365" s="366"/>
      <c r="AW365" s="366"/>
      <c r="AX365" s="366"/>
      <c r="AY365" s="366"/>
      <c r="AZ365" s="366"/>
      <c r="BA365" s="367"/>
      <c r="BB365" s="367"/>
      <c r="BC365" s="367"/>
      <c r="BD365" s="367"/>
      <c r="BE365" s="367"/>
      <c r="BF365" s="367"/>
      <c r="BG365" s="367"/>
      <c r="BH365" s="367"/>
      <c r="BI365" s="367"/>
    </row>
    <row r="366" spans="1:61" ht="9.75" customHeight="1" x14ac:dyDescent="0.55000000000000004">
      <c r="A366" s="363" t="s">
        <v>127</v>
      </c>
      <c r="B366" s="364"/>
      <c r="C366" s="364"/>
      <c r="D366" s="364"/>
      <c r="E366" s="364"/>
      <c r="F366" s="364"/>
      <c r="G366" s="364"/>
      <c r="H366" s="364"/>
      <c r="I366" s="364"/>
      <c r="J366" s="364"/>
      <c r="K366" s="364"/>
      <c r="L366" s="364"/>
      <c r="M366" s="364"/>
      <c r="N366" s="364"/>
      <c r="O366" s="364"/>
      <c r="P366" s="364"/>
      <c r="Q366" s="364"/>
      <c r="R366" s="364"/>
      <c r="S366" s="364"/>
      <c r="T366" s="364"/>
      <c r="U366" s="364"/>
      <c r="V366" s="364"/>
      <c r="W366" s="364"/>
      <c r="X366" s="364"/>
      <c r="Y366" s="364"/>
      <c r="Z366" s="364"/>
      <c r="AA366" s="364"/>
      <c r="AB366" s="364"/>
      <c r="AC366" s="364"/>
      <c r="AD366" s="364"/>
      <c r="AE366" s="364"/>
      <c r="AF366" s="364"/>
      <c r="AG366" s="364"/>
      <c r="AH366" s="364"/>
      <c r="AI366" s="365"/>
      <c r="AJ366" s="366">
        <f>AS366*W298</f>
        <v>0</v>
      </c>
      <c r="AK366" s="366"/>
      <c r="AL366" s="366"/>
      <c r="AM366" s="366"/>
      <c r="AN366" s="366"/>
      <c r="AO366" s="366"/>
      <c r="AP366" s="366"/>
      <c r="AQ366" s="366"/>
      <c r="AR366" s="366"/>
      <c r="AS366" s="366">
        <f>AJ360+AJ361</f>
        <v>0</v>
      </c>
      <c r="AT366" s="366"/>
      <c r="AU366" s="366"/>
      <c r="AV366" s="366"/>
      <c r="AW366" s="366"/>
      <c r="AX366" s="366"/>
      <c r="AY366" s="366"/>
      <c r="AZ366" s="366"/>
      <c r="BA366" s="367"/>
      <c r="BB366" s="367"/>
      <c r="BC366" s="367"/>
      <c r="BD366" s="367"/>
      <c r="BE366" s="367"/>
      <c r="BF366" s="367"/>
      <c r="BG366" s="367"/>
      <c r="BH366" s="367"/>
      <c r="BI366" s="367"/>
    </row>
    <row r="367" spans="1:61" ht="9.75" customHeight="1" x14ac:dyDescent="0.55000000000000004">
      <c r="A367" s="363" t="s">
        <v>126</v>
      </c>
      <c r="B367" s="364"/>
      <c r="C367" s="364"/>
      <c r="D367" s="364"/>
      <c r="E367" s="364"/>
      <c r="F367" s="364"/>
      <c r="G367" s="364"/>
      <c r="H367" s="364"/>
      <c r="I367" s="364"/>
      <c r="J367" s="364"/>
      <c r="K367" s="364"/>
      <c r="L367" s="364"/>
      <c r="M367" s="364"/>
      <c r="N367" s="364"/>
      <c r="O367" s="364"/>
      <c r="P367" s="364"/>
      <c r="Q367" s="364"/>
      <c r="R367" s="364"/>
      <c r="S367" s="364"/>
      <c r="T367" s="364"/>
      <c r="U367" s="364"/>
      <c r="V367" s="364"/>
      <c r="W367" s="364"/>
      <c r="X367" s="364"/>
      <c r="Y367" s="364"/>
      <c r="Z367" s="364"/>
      <c r="AA367" s="364"/>
      <c r="AB367" s="364"/>
      <c r="AC367" s="364"/>
      <c r="AD367" s="364"/>
      <c r="AE367" s="364"/>
      <c r="AF367" s="364"/>
      <c r="AG367" s="364"/>
      <c r="AH367" s="364"/>
      <c r="AI367" s="365"/>
      <c r="AJ367" s="366">
        <f>AS367*W298</f>
        <v>0</v>
      </c>
      <c r="AK367" s="366"/>
      <c r="AL367" s="366"/>
      <c r="AM367" s="366"/>
      <c r="AN367" s="366"/>
      <c r="AO367" s="366"/>
      <c r="AP367" s="366"/>
      <c r="AQ367" s="366"/>
      <c r="AR367" s="366"/>
      <c r="AS367" s="366">
        <f>AS360+AS361</f>
        <v>0</v>
      </c>
      <c r="AT367" s="366"/>
      <c r="AU367" s="366"/>
      <c r="AV367" s="366"/>
      <c r="AW367" s="366"/>
      <c r="AX367" s="366"/>
      <c r="AY367" s="366"/>
      <c r="AZ367" s="366"/>
      <c r="BA367" s="367"/>
      <c r="BB367" s="367"/>
      <c r="BC367" s="367"/>
      <c r="BD367" s="367"/>
      <c r="BE367" s="367"/>
      <c r="BF367" s="367"/>
      <c r="BG367" s="367"/>
      <c r="BH367" s="367"/>
      <c r="BI367" s="367"/>
    </row>
    <row r="368" spans="1:61" ht="9.75" customHeight="1" x14ac:dyDescent="0.55000000000000004">
      <c r="A368" s="363"/>
      <c r="B368" s="364"/>
      <c r="C368" s="364"/>
      <c r="D368" s="364"/>
      <c r="E368" s="364"/>
      <c r="F368" s="364"/>
      <c r="G368" s="364"/>
      <c r="H368" s="364"/>
      <c r="I368" s="364"/>
      <c r="J368" s="364"/>
      <c r="K368" s="364"/>
      <c r="L368" s="364"/>
      <c r="M368" s="364"/>
      <c r="N368" s="364"/>
      <c r="O368" s="364"/>
      <c r="P368" s="364"/>
      <c r="Q368" s="364"/>
      <c r="R368" s="364"/>
      <c r="S368" s="364"/>
      <c r="T368" s="364"/>
      <c r="U368" s="364"/>
      <c r="V368" s="364"/>
      <c r="W368" s="364"/>
      <c r="X368" s="364"/>
      <c r="Y368" s="364"/>
      <c r="Z368" s="364"/>
      <c r="AA368" s="364"/>
      <c r="AB368" s="364"/>
      <c r="AC368" s="364"/>
      <c r="AD368" s="364"/>
      <c r="AE368" s="364"/>
      <c r="AF368" s="364"/>
      <c r="AG368" s="364"/>
      <c r="AH368" s="364"/>
      <c r="AI368" s="365"/>
      <c r="AJ368" s="367"/>
      <c r="AK368" s="367"/>
      <c r="AL368" s="367"/>
      <c r="AM368" s="367"/>
      <c r="AN368" s="367"/>
      <c r="AO368" s="367"/>
      <c r="AP368" s="367"/>
      <c r="AQ368" s="367"/>
      <c r="AR368" s="367"/>
      <c r="AS368" s="367"/>
      <c r="AT368" s="367"/>
      <c r="AU368" s="367"/>
      <c r="AV368" s="367"/>
      <c r="AW368" s="367"/>
      <c r="AX368" s="367"/>
      <c r="AY368" s="367"/>
      <c r="AZ368" s="367"/>
      <c r="BA368" s="367"/>
      <c r="BB368" s="367"/>
      <c r="BC368" s="367"/>
      <c r="BD368" s="367"/>
      <c r="BE368" s="367"/>
      <c r="BF368" s="367"/>
      <c r="BG368" s="367"/>
      <c r="BH368" s="367"/>
      <c r="BI368" s="367"/>
    </row>
    <row r="369" spans="1:61" ht="33.75" customHeight="1" x14ac:dyDescent="0.55000000000000004">
      <c r="A369" s="384" t="s">
        <v>128</v>
      </c>
      <c r="B369" s="385"/>
      <c r="C369" s="385"/>
      <c r="D369" s="385"/>
      <c r="E369" s="385"/>
      <c r="F369" s="385"/>
      <c r="G369" s="385"/>
      <c r="H369" s="385"/>
      <c r="I369" s="385"/>
      <c r="J369" s="385"/>
      <c r="K369" s="385"/>
      <c r="L369" s="385"/>
      <c r="M369" s="385"/>
      <c r="N369" s="385"/>
      <c r="O369" s="385"/>
      <c r="P369" s="385"/>
      <c r="Q369" s="385"/>
      <c r="R369" s="385"/>
      <c r="S369" s="385"/>
      <c r="T369" s="385"/>
      <c r="U369" s="385"/>
      <c r="V369" s="385"/>
      <c r="W369" s="385"/>
      <c r="X369" s="385"/>
      <c r="Y369" s="385"/>
      <c r="Z369" s="385"/>
      <c r="AA369" s="385"/>
      <c r="AB369" s="385"/>
      <c r="AC369" s="385"/>
      <c r="AD369" s="385"/>
      <c r="AE369" s="385"/>
      <c r="AF369" s="385"/>
      <c r="AG369" s="385"/>
      <c r="AH369" s="385"/>
      <c r="AI369" s="386"/>
      <c r="AJ369" s="387" t="s">
        <v>129</v>
      </c>
      <c r="AK369" s="387"/>
      <c r="AL369" s="387"/>
      <c r="AM369" s="387"/>
      <c r="AN369" s="387"/>
      <c r="AO369" s="387"/>
      <c r="AP369" s="387"/>
      <c r="AQ369" s="387"/>
      <c r="AR369" s="387"/>
      <c r="AS369" s="387" t="s">
        <v>130</v>
      </c>
      <c r="AT369" s="387"/>
      <c r="AU369" s="387"/>
      <c r="AV369" s="387"/>
      <c r="AW369" s="387"/>
      <c r="AX369" s="387"/>
      <c r="AY369" s="387"/>
      <c r="AZ369" s="387"/>
      <c r="BA369" s="387" t="s">
        <v>111</v>
      </c>
      <c r="BB369" s="387"/>
      <c r="BC369" s="387"/>
      <c r="BD369" s="387"/>
      <c r="BE369" s="387"/>
      <c r="BF369" s="387"/>
      <c r="BG369" s="387"/>
      <c r="BH369" s="387"/>
      <c r="BI369" s="387"/>
    </row>
    <row r="370" spans="1:61" ht="9" customHeight="1" x14ac:dyDescent="0.55000000000000004">
      <c r="A370" s="347" t="s">
        <v>132</v>
      </c>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9"/>
      <c r="AJ370" s="380"/>
      <c r="AK370" s="380"/>
      <c r="AL370" s="380"/>
      <c r="AM370" s="380"/>
      <c r="AN370" s="380"/>
      <c r="AO370" s="380"/>
      <c r="AP370" s="380"/>
      <c r="AQ370" s="380"/>
      <c r="AR370" s="380"/>
      <c r="AS370" s="381"/>
      <c r="AT370" s="381"/>
      <c r="AU370" s="381"/>
      <c r="AV370" s="381"/>
      <c r="AW370" s="381"/>
      <c r="AX370" s="381"/>
      <c r="AY370" s="381"/>
      <c r="AZ370" s="381"/>
      <c r="BA370" s="343">
        <f t="shared" ref="BA370:BA375" si="18">SUM(AJ370:AZ370)</f>
        <v>0</v>
      </c>
      <c r="BB370" s="343"/>
      <c r="BC370" s="343"/>
      <c r="BD370" s="343"/>
      <c r="BE370" s="343"/>
      <c r="BF370" s="343"/>
      <c r="BG370" s="343"/>
      <c r="BH370" s="343"/>
      <c r="BI370" s="343"/>
    </row>
    <row r="371" spans="1:61" ht="9" customHeight="1" x14ac:dyDescent="0.55000000000000004">
      <c r="A371" s="347" t="s">
        <v>133</v>
      </c>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c r="AE371" s="348"/>
      <c r="AF371" s="348"/>
      <c r="AG371" s="348"/>
      <c r="AH371" s="348"/>
      <c r="AI371" s="349"/>
      <c r="AJ371" s="241">
        <f>SUM(AJ372:AJ373)</f>
        <v>0</v>
      </c>
      <c r="AK371" s="241"/>
      <c r="AL371" s="241"/>
      <c r="AM371" s="241"/>
      <c r="AN371" s="241"/>
      <c r="AO371" s="241"/>
      <c r="AP371" s="241"/>
      <c r="AQ371" s="241"/>
      <c r="AR371" s="241"/>
      <c r="AS371" s="241">
        <f>SUM(AS372:AS373)</f>
        <v>0</v>
      </c>
      <c r="AT371" s="241"/>
      <c r="AU371" s="241"/>
      <c r="AV371" s="241"/>
      <c r="AW371" s="241"/>
      <c r="AX371" s="241"/>
      <c r="AY371" s="241"/>
      <c r="AZ371" s="241"/>
      <c r="BA371" s="241">
        <f t="shared" si="18"/>
        <v>0</v>
      </c>
      <c r="BB371" s="241"/>
      <c r="BC371" s="241"/>
      <c r="BD371" s="241"/>
      <c r="BE371" s="241"/>
      <c r="BF371" s="241"/>
      <c r="BG371" s="241"/>
      <c r="BH371" s="241"/>
      <c r="BI371" s="241"/>
    </row>
    <row r="372" spans="1:61" ht="9" customHeight="1" x14ac:dyDescent="0.55000000000000004">
      <c r="A372" s="217"/>
      <c r="B372" s="218"/>
      <c r="C372" s="218"/>
      <c r="D372" s="218"/>
      <c r="E372" s="218"/>
      <c r="F372" s="218"/>
      <c r="G372" s="218"/>
      <c r="H372" s="218"/>
      <c r="I372" s="218"/>
      <c r="J372" s="218"/>
      <c r="K372" s="218"/>
      <c r="L372" s="218"/>
      <c r="M372" s="218"/>
      <c r="N372" s="218"/>
      <c r="O372" s="80"/>
      <c r="P372" s="382" t="s">
        <v>134</v>
      </c>
      <c r="Q372" s="382"/>
      <c r="R372" s="382"/>
      <c r="S372" s="382"/>
      <c r="T372" s="382"/>
      <c r="U372" s="382"/>
      <c r="V372" s="382"/>
      <c r="W372" s="382"/>
      <c r="X372" s="382"/>
      <c r="Y372" s="382"/>
      <c r="Z372" s="382"/>
      <c r="AA372" s="382"/>
      <c r="AB372" s="382"/>
      <c r="AC372" s="382"/>
      <c r="AD372" s="382"/>
      <c r="AE372" s="382"/>
      <c r="AF372" s="382"/>
      <c r="AG372" s="382"/>
      <c r="AH372" s="382"/>
      <c r="AI372" s="383"/>
      <c r="AJ372" s="179"/>
      <c r="AK372" s="179"/>
      <c r="AL372" s="179"/>
      <c r="AM372" s="179"/>
      <c r="AN372" s="179"/>
      <c r="AO372" s="179"/>
      <c r="AP372" s="179"/>
      <c r="AQ372" s="179"/>
      <c r="AR372" s="179"/>
      <c r="AS372" s="179"/>
      <c r="AT372" s="179"/>
      <c r="AU372" s="179"/>
      <c r="AV372" s="179"/>
      <c r="AW372" s="179"/>
      <c r="AX372" s="179"/>
      <c r="AY372" s="179"/>
      <c r="AZ372" s="179"/>
      <c r="BA372" s="343">
        <f t="shared" si="18"/>
        <v>0</v>
      </c>
      <c r="BB372" s="343"/>
      <c r="BC372" s="343"/>
      <c r="BD372" s="343"/>
      <c r="BE372" s="343"/>
      <c r="BF372" s="343"/>
      <c r="BG372" s="343"/>
      <c r="BH372" s="343"/>
      <c r="BI372" s="343"/>
    </row>
    <row r="373" spans="1:61" ht="9" customHeight="1" x14ac:dyDescent="0.55000000000000004">
      <c r="A373" s="217"/>
      <c r="B373" s="218"/>
      <c r="C373" s="218"/>
      <c r="D373" s="218"/>
      <c r="E373" s="218"/>
      <c r="F373" s="218"/>
      <c r="G373" s="218"/>
      <c r="H373" s="218"/>
      <c r="I373" s="218"/>
      <c r="J373" s="218"/>
      <c r="K373" s="218"/>
      <c r="L373" s="218"/>
      <c r="M373" s="218"/>
      <c r="N373" s="218"/>
      <c r="O373" s="80"/>
      <c r="P373" s="382" t="s">
        <v>135</v>
      </c>
      <c r="Q373" s="382"/>
      <c r="R373" s="382"/>
      <c r="S373" s="382"/>
      <c r="T373" s="382"/>
      <c r="U373" s="382"/>
      <c r="V373" s="382"/>
      <c r="W373" s="382"/>
      <c r="X373" s="382"/>
      <c r="Y373" s="382"/>
      <c r="Z373" s="382"/>
      <c r="AA373" s="382"/>
      <c r="AB373" s="382"/>
      <c r="AC373" s="382"/>
      <c r="AD373" s="382"/>
      <c r="AE373" s="382"/>
      <c r="AF373" s="382"/>
      <c r="AG373" s="382"/>
      <c r="AH373" s="382"/>
      <c r="AI373" s="383"/>
      <c r="AJ373" s="179"/>
      <c r="AK373" s="179"/>
      <c r="AL373" s="179"/>
      <c r="AM373" s="179"/>
      <c r="AN373" s="179"/>
      <c r="AO373" s="179"/>
      <c r="AP373" s="179"/>
      <c r="AQ373" s="179"/>
      <c r="AR373" s="179"/>
      <c r="AS373" s="179"/>
      <c r="AT373" s="179"/>
      <c r="AU373" s="179"/>
      <c r="AV373" s="179"/>
      <c r="AW373" s="179"/>
      <c r="AX373" s="179"/>
      <c r="AY373" s="179"/>
      <c r="AZ373" s="179"/>
      <c r="BA373" s="343">
        <f t="shared" si="18"/>
        <v>0</v>
      </c>
      <c r="BB373" s="343"/>
      <c r="BC373" s="343"/>
      <c r="BD373" s="343"/>
      <c r="BE373" s="343"/>
      <c r="BF373" s="343"/>
      <c r="BG373" s="343"/>
      <c r="BH373" s="343"/>
      <c r="BI373" s="343"/>
    </row>
    <row r="374" spans="1:61" ht="9" customHeight="1" x14ac:dyDescent="0.55000000000000004">
      <c r="A374" s="347" t="s">
        <v>136</v>
      </c>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c r="AE374" s="348"/>
      <c r="AF374" s="348"/>
      <c r="AG374" s="348"/>
      <c r="AH374" s="348"/>
      <c r="AI374" s="349"/>
      <c r="AJ374" s="179"/>
      <c r="AK374" s="179"/>
      <c r="AL374" s="179"/>
      <c r="AM374" s="179"/>
      <c r="AN374" s="179"/>
      <c r="AO374" s="179"/>
      <c r="AP374" s="179"/>
      <c r="AQ374" s="179"/>
      <c r="AR374" s="179"/>
      <c r="AS374" s="179"/>
      <c r="AT374" s="179"/>
      <c r="AU374" s="179"/>
      <c r="AV374" s="179"/>
      <c r="AW374" s="179"/>
      <c r="AX374" s="179"/>
      <c r="AY374" s="179"/>
      <c r="AZ374" s="179"/>
      <c r="BA374" s="343">
        <f t="shared" si="18"/>
        <v>0</v>
      </c>
      <c r="BB374" s="343"/>
      <c r="BC374" s="343"/>
      <c r="BD374" s="343"/>
      <c r="BE374" s="343"/>
      <c r="BF374" s="343"/>
      <c r="BG374" s="343"/>
      <c r="BH374" s="343"/>
      <c r="BI374" s="343"/>
    </row>
    <row r="375" spans="1:61" ht="9" customHeight="1" x14ac:dyDescent="0.55000000000000004">
      <c r="A375" s="347" t="s">
        <v>137</v>
      </c>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c r="AE375" s="348"/>
      <c r="AF375" s="348"/>
      <c r="AG375" s="348"/>
      <c r="AH375" s="348"/>
      <c r="AI375" s="349"/>
      <c r="AJ375" s="241">
        <f>AJ370+AJ371+AJ374</f>
        <v>0</v>
      </c>
      <c r="AK375" s="241"/>
      <c r="AL375" s="241"/>
      <c r="AM375" s="241"/>
      <c r="AN375" s="241"/>
      <c r="AO375" s="241"/>
      <c r="AP375" s="241"/>
      <c r="AQ375" s="241"/>
      <c r="AR375" s="241"/>
      <c r="AS375" s="241">
        <f>AS371+AS374</f>
        <v>0</v>
      </c>
      <c r="AT375" s="241"/>
      <c r="AU375" s="241"/>
      <c r="AV375" s="241"/>
      <c r="AW375" s="241"/>
      <c r="AX375" s="241"/>
      <c r="AY375" s="241"/>
      <c r="AZ375" s="241"/>
      <c r="BA375" s="241">
        <f t="shared" si="18"/>
        <v>0</v>
      </c>
      <c r="BB375" s="241"/>
      <c r="BC375" s="241"/>
      <c r="BD375" s="241"/>
      <c r="BE375" s="241"/>
      <c r="BF375" s="241"/>
      <c r="BG375" s="241"/>
      <c r="BH375" s="241"/>
      <c r="BI375" s="241"/>
    </row>
    <row r="376" spans="1:61" ht="9" customHeight="1" x14ac:dyDescent="0.55000000000000004">
      <c r="A376" s="347" t="s">
        <v>138</v>
      </c>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c r="AE376" s="348"/>
      <c r="AF376" s="348"/>
      <c r="AG376" s="110"/>
      <c r="AH376" s="110" t="e">
        <f>AJ370*100/AJ375</f>
        <v>#DIV/0!</v>
      </c>
      <c r="AI376" s="106">
        <f>IF(AJ375=0,0,AH376)</f>
        <v>0</v>
      </c>
      <c r="AJ376" s="368">
        <f>AI376</f>
        <v>0</v>
      </c>
      <c r="AK376" s="369"/>
      <c r="AL376" s="369"/>
      <c r="AM376" s="369"/>
      <c r="AN376" s="369"/>
      <c r="AO376" s="369"/>
      <c r="AP376" s="369"/>
      <c r="AQ376" s="369"/>
      <c r="AR376" s="105" t="s">
        <v>273</v>
      </c>
      <c r="AS376" s="370"/>
      <c r="AT376" s="371"/>
      <c r="AU376" s="371"/>
      <c r="AV376" s="371"/>
      <c r="AW376" s="371"/>
      <c r="AX376" s="371"/>
      <c r="AY376" s="371"/>
      <c r="AZ376" s="371"/>
      <c r="BA376" s="371"/>
      <c r="BB376" s="371"/>
      <c r="BC376" s="371"/>
      <c r="BD376" s="371"/>
      <c r="BE376" s="371"/>
      <c r="BF376" s="371"/>
      <c r="BG376" s="371"/>
      <c r="BH376" s="371"/>
      <c r="BI376" s="372"/>
    </row>
    <row r="377" spans="1:61" ht="9" customHeight="1" x14ac:dyDescent="0.55000000000000004">
      <c r="A377" s="347" t="s">
        <v>139</v>
      </c>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c r="AE377" s="348"/>
      <c r="AF377" s="348"/>
      <c r="AG377" s="348"/>
      <c r="AH377" s="348"/>
      <c r="AI377" s="349"/>
      <c r="AJ377" s="179"/>
      <c r="AK377" s="179"/>
      <c r="AL377" s="179"/>
      <c r="AM377" s="179"/>
      <c r="AN377" s="179"/>
      <c r="AO377" s="179"/>
      <c r="AP377" s="179"/>
      <c r="AQ377" s="179"/>
      <c r="AR377" s="179"/>
      <c r="AS377" s="373"/>
      <c r="AT377" s="374"/>
      <c r="AU377" s="374"/>
      <c r="AV377" s="374"/>
      <c r="AW377" s="374"/>
      <c r="AX377" s="374"/>
      <c r="AY377" s="374"/>
      <c r="AZ377" s="374"/>
      <c r="BA377" s="374"/>
      <c r="BB377" s="374"/>
      <c r="BC377" s="374"/>
      <c r="BD377" s="374"/>
      <c r="BE377" s="374"/>
      <c r="BF377" s="374"/>
      <c r="BG377" s="374"/>
      <c r="BH377" s="374"/>
      <c r="BI377" s="375"/>
    </row>
    <row r="378" spans="1:61" ht="23.25" customHeight="1" x14ac:dyDescent="0.55000000000000004">
      <c r="A378" s="347" t="s">
        <v>140</v>
      </c>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c r="AE378" s="348"/>
      <c r="AF378" s="80"/>
      <c r="AG378" s="80"/>
      <c r="AH378" s="80"/>
      <c r="AI378" s="106" t="e">
        <f>AJ377*100/AJ370</f>
        <v>#DIV/0!</v>
      </c>
      <c r="AJ378" s="376">
        <f>IF(AJ370=0,0,AI378)</f>
        <v>0</v>
      </c>
      <c r="AK378" s="376"/>
      <c r="AL378" s="376"/>
      <c r="AM378" s="376"/>
      <c r="AN378" s="376"/>
      <c r="AO378" s="376"/>
      <c r="AP378" s="376"/>
      <c r="AQ378" s="376"/>
      <c r="AR378" s="376"/>
      <c r="AS378" s="377" t="str">
        <f>IF(AJ378&lt;=50,"Suma avans mai mica de 50% din ajutorul public","Suma avans mai mare de 50% din ajutorul public")</f>
        <v>Suma avans mai mica de 50% din ajutorul public</v>
      </c>
      <c r="AT378" s="378"/>
      <c r="AU378" s="378"/>
      <c r="AV378" s="378"/>
      <c r="AW378" s="378"/>
      <c r="AX378" s="378"/>
      <c r="AY378" s="378"/>
      <c r="AZ378" s="378"/>
      <c r="BA378" s="378"/>
      <c r="BB378" s="378"/>
      <c r="BC378" s="378"/>
      <c r="BD378" s="378"/>
      <c r="BE378" s="378"/>
      <c r="BF378" s="378"/>
      <c r="BG378" s="378"/>
      <c r="BH378" s="378"/>
      <c r="BI378" s="379"/>
    </row>
    <row r="379" spans="1:61" ht="15" customHeight="1" x14ac:dyDescent="0.55000000000000004">
      <c r="A379" s="138"/>
      <c r="B379" s="138"/>
      <c r="C379" s="138"/>
      <c r="D379" s="138"/>
      <c r="E379" s="138"/>
      <c r="F379" s="138"/>
      <c r="G379" s="138"/>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40"/>
      <c r="AG379" s="140"/>
      <c r="AH379" s="140"/>
      <c r="AI379" s="141"/>
      <c r="AJ379" s="142"/>
      <c r="AK379" s="142"/>
      <c r="AL379" s="142"/>
      <c r="AM379" s="142"/>
      <c r="AN379" s="142"/>
      <c r="AO379" s="142"/>
      <c r="AP379" s="142"/>
      <c r="AQ379" s="143"/>
      <c r="AR379" s="143"/>
      <c r="AS379" s="144"/>
      <c r="AT379" s="144"/>
      <c r="AU379" s="144"/>
      <c r="AV379" s="144"/>
      <c r="AW379" s="144"/>
      <c r="AX379" s="144"/>
      <c r="AY379" s="144"/>
      <c r="AZ379" s="144"/>
      <c r="BA379" s="144"/>
      <c r="BB379" s="144"/>
      <c r="BC379" s="144"/>
      <c r="BD379" s="144"/>
      <c r="BE379" s="144"/>
      <c r="BF379" s="144"/>
      <c r="BG379" s="144"/>
      <c r="BH379" s="144"/>
      <c r="BI379" s="144"/>
    </row>
    <row r="380" spans="1:61" x14ac:dyDescent="0.55000000000000004">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51"/>
      <c r="AS380" s="51"/>
      <c r="AT380" s="51"/>
      <c r="AU380" s="51"/>
      <c r="AV380" s="51"/>
      <c r="AW380" s="51"/>
      <c r="AX380" s="51"/>
      <c r="AY380" s="51"/>
      <c r="AZ380" s="51"/>
      <c r="BA380" s="51"/>
      <c r="BB380" s="51"/>
      <c r="BC380" s="51"/>
      <c r="BD380" s="51"/>
      <c r="BE380" s="51"/>
      <c r="BF380" s="51"/>
      <c r="BG380" s="51"/>
      <c r="BH380" s="51"/>
      <c r="BI380" s="51"/>
    </row>
    <row r="381" spans="1:61" x14ac:dyDescent="0.55000000000000004">
      <c r="A381" s="51"/>
      <c r="B381" s="51"/>
      <c r="C381" s="51"/>
      <c r="D381" s="51"/>
      <c r="E381" s="51"/>
      <c r="F381" s="51"/>
      <c r="G381" s="51"/>
      <c r="H381" s="281" t="s">
        <v>0</v>
      </c>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51"/>
      <c r="AR381" s="51"/>
      <c r="AS381" s="51"/>
      <c r="AT381" s="51"/>
      <c r="AU381" s="51"/>
      <c r="AV381" s="51"/>
      <c r="AW381" s="51"/>
      <c r="AX381" s="51"/>
      <c r="AY381" s="51"/>
      <c r="AZ381" s="51"/>
      <c r="BA381" s="51"/>
      <c r="BB381" s="51"/>
      <c r="BC381" s="51"/>
      <c r="BD381" s="51"/>
      <c r="BE381" s="51"/>
      <c r="BF381" s="51"/>
      <c r="BG381" s="51"/>
      <c r="BH381" s="51"/>
      <c r="BI381" s="51"/>
    </row>
    <row r="382" spans="1:61" ht="15" customHeight="1" x14ac:dyDescent="0.55000000000000004">
      <c r="A382" s="51"/>
      <c r="B382" s="51"/>
      <c r="C382" s="51"/>
      <c r="D382" s="51"/>
      <c r="E382" s="51"/>
      <c r="F382" s="51"/>
      <c r="G382" s="51"/>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c r="AH382" s="222"/>
      <c r="AI382" s="222"/>
      <c r="AJ382" s="222"/>
      <c r="AK382" s="222"/>
      <c r="AL382" s="222"/>
      <c r="AM382" s="222"/>
      <c r="AN382" s="222"/>
      <c r="AO382" s="222"/>
      <c r="AP382" s="222"/>
      <c r="AQ382" s="223" t="s">
        <v>341</v>
      </c>
      <c r="AR382" s="224"/>
      <c r="AS382" s="224"/>
      <c r="AT382" s="224"/>
      <c r="AU382" s="224"/>
      <c r="AV382" s="224"/>
      <c r="AW382" s="224"/>
      <c r="AX382" s="224"/>
      <c r="AY382" s="224"/>
      <c r="AZ382" s="224"/>
      <c r="BA382" s="224"/>
      <c r="BB382" s="224"/>
      <c r="BC382" s="224"/>
      <c r="BD382" s="224"/>
      <c r="BE382" s="224"/>
      <c r="BF382" s="224"/>
      <c r="BG382" s="224"/>
      <c r="BH382" s="224"/>
      <c r="BI382" s="225"/>
    </row>
    <row r="383" spans="1:61" x14ac:dyDescent="0.55000000000000004">
      <c r="A383" s="51"/>
      <c r="B383" s="51"/>
      <c r="C383" s="51"/>
      <c r="D383" s="51"/>
      <c r="E383" s="51"/>
      <c r="F383" s="51"/>
      <c r="G383" s="51"/>
      <c r="H383" s="222" t="s">
        <v>1</v>
      </c>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c r="AH383" s="222"/>
      <c r="AI383" s="222"/>
      <c r="AJ383" s="222"/>
      <c r="AK383" s="222"/>
      <c r="AL383" s="222"/>
      <c r="AM383" s="222"/>
      <c r="AN383" s="222"/>
      <c r="AO383" s="222"/>
      <c r="AP383" s="222"/>
      <c r="AQ383" s="226"/>
      <c r="AR383" s="227"/>
      <c r="AS383" s="227"/>
      <c r="AT383" s="227"/>
      <c r="AU383" s="227"/>
      <c r="AV383" s="227"/>
      <c r="AW383" s="227"/>
      <c r="AX383" s="227"/>
      <c r="AY383" s="227"/>
      <c r="AZ383" s="227"/>
      <c r="BA383" s="227"/>
      <c r="BB383" s="227"/>
      <c r="BC383" s="227"/>
      <c r="BD383" s="227"/>
      <c r="BE383" s="227"/>
      <c r="BF383" s="227"/>
      <c r="BG383" s="227"/>
      <c r="BH383" s="227"/>
      <c r="BI383" s="228"/>
    </row>
    <row r="384" spans="1:61" x14ac:dyDescent="0.55000000000000004">
      <c r="A384" s="51"/>
      <c r="B384" s="51"/>
      <c r="C384" s="51"/>
      <c r="D384" s="51"/>
      <c r="E384" s="51"/>
      <c r="F384" s="51"/>
      <c r="G384" s="51"/>
      <c r="H384" s="282"/>
      <c r="I384" s="282"/>
      <c r="J384" s="282"/>
      <c r="K384" s="282"/>
      <c r="L384" s="282"/>
      <c r="M384" s="282"/>
      <c r="N384" s="282"/>
      <c r="O384" s="282"/>
      <c r="P384" s="282"/>
      <c r="Q384" s="282"/>
      <c r="R384" s="282"/>
      <c r="S384" s="282"/>
      <c r="T384" s="282"/>
      <c r="U384" s="282"/>
      <c r="V384" s="282"/>
      <c r="W384" s="282"/>
      <c r="X384" s="282"/>
      <c r="Y384" s="282"/>
      <c r="Z384" s="282"/>
      <c r="AA384" s="282"/>
      <c r="AB384" s="282"/>
      <c r="AC384" s="282"/>
      <c r="AD384" s="282"/>
      <c r="AE384" s="282"/>
      <c r="AF384" s="282"/>
      <c r="AG384" s="282"/>
      <c r="AH384" s="282"/>
      <c r="AI384" s="282"/>
      <c r="AJ384" s="282"/>
      <c r="AK384" s="282"/>
      <c r="AL384" s="282"/>
      <c r="AM384" s="282"/>
      <c r="AN384" s="282"/>
      <c r="AO384" s="282"/>
      <c r="AP384" s="282"/>
      <c r="AQ384" s="229"/>
      <c r="AR384" s="229"/>
      <c r="AS384" s="229"/>
      <c r="AT384" s="229"/>
      <c r="AU384" s="229"/>
      <c r="AV384" s="229"/>
      <c r="AW384" s="229"/>
      <c r="AX384" s="229"/>
      <c r="AY384" s="229"/>
      <c r="AZ384" s="252"/>
      <c r="BA384" s="253"/>
      <c r="BB384" s="253"/>
      <c r="BC384" s="253"/>
      <c r="BD384" s="253"/>
      <c r="BE384" s="253"/>
      <c r="BF384" s="253"/>
      <c r="BG384" s="253"/>
      <c r="BH384" s="253"/>
      <c r="BI384" s="254"/>
    </row>
    <row r="385" spans="1:61" x14ac:dyDescent="0.55000000000000004">
      <c r="A385" s="51"/>
      <c r="B385" s="51"/>
      <c r="C385" s="51"/>
      <c r="D385" s="51"/>
      <c r="E385" s="51"/>
      <c r="F385" s="51"/>
      <c r="G385" s="51"/>
      <c r="H385" s="311" t="s">
        <v>149</v>
      </c>
      <c r="I385" s="311"/>
      <c r="J385" s="311"/>
      <c r="K385" s="311"/>
      <c r="L385" s="311"/>
      <c r="M385" s="311"/>
      <c r="N385" s="311"/>
      <c r="O385" s="311"/>
      <c r="P385" s="311"/>
      <c r="Q385" s="311"/>
      <c r="R385" s="311"/>
      <c r="S385" s="311"/>
      <c r="T385" s="311"/>
      <c r="U385" s="311"/>
      <c r="V385" s="311"/>
      <c r="W385" s="31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c r="AS385" s="311"/>
      <c r="AT385" s="311"/>
      <c r="AU385" s="311"/>
      <c r="AV385" s="311"/>
      <c r="AW385" s="311"/>
      <c r="AX385" s="311"/>
      <c r="AY385" s="311"/>
      <c r="AZ385" s="311"/>
      <c r="BA385" s="311"/>
      <c r="BB385" s="311"/>
      <c r="BC385" s="311"/>
      <c r="BD385" s="311"/>
      <c r="BE385" s="311"/>
      <c r="BF385" s="311"/>
      <c r="BG385" s="311"/>
      <c r="BH385" s="311"/>
      <c r="BI385" s="311"/>
    </row>
    <row r="386" spans="1:61" x14ac:dyDescent="0.55000000000000004">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c r="AA386" s="229"/>
      <c r="AB386" s="229"/>
      <c r="AC386" s="229"/>
      <c r="AD386" s="229"/>
      <c r="AE386" s="229"/>
      <c r="AF386" s="229"/>
      <c r="AG386" s="229"/>
      <c r="AH386" s="229"/>
      <c r="AI386" s="229"/>
      <c r="AJ386" s="229"/>
      <c r="AK386" s="229"/>
      <c r="AL386" s="229"/>
      <c r="AM386" s="229"/>
      <c r="AN386" s="229"/>
      <c r="AO386" s="229"/>
      <c r="AP386" s="229"/>
      <c r="AQ386" s="229"/>
      <c r="AR386" s="229"/>
      <c r="AS386" s="229"/>
      <c r="AT386" s="229"/>
      <c r="AU386" s="229"/>
      <c r="AV386" s="229"/>
      <c r="AW386" s="229"/>
      <c r="AX386" s="229"/>
      <c r="AY386" s="229"/>
      <c r="AZ386" s="229"/>
      <c r="BA386" s="229"/>
      <c r="BB386" s="229"/>
      <c r="BC386" s="229"/>
      <c r="BD386" s="229"/>
      <c r="BE386" s="229"/>
      <c r="BF386" s="229"/>
      <c r="BG386" s="229"/>
      <c r="BH386" s="229"/>
      <c r="BI386" s="229"/>
    </row>
    <row r="387" spans="1:61" x14ac:dyDescent="0.55000000000000004">
      <c r="A387" s="230"/>
      <c r="B387" s="230"/>
      <c r="C387" s="230"/>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c r="AA387" s="230"/>
      <c r="AB387" s="230"/>
      <c r="AC387" s="230"/>
      <c r="AD387" s="230"/>
      <c r="AE387" s="230"/>
      <c r="AF387" s="230"/>
      <c r="AG387" s="230"/>
      <c r="AH387" s="230"/>
      <c r="AI387" s="230"/>
      <c r="AJ387" s="230"/>
      <c r="AK387" s="230"/>
      <c r="AL387" s="230"/>
      <c r="AM387" s="230"/>
      <c r="AN387" s="230"/>
      <c r="AO387" s="230"/>
      <c r="AP387" s="230"/>
      <c r="AQ387" s="230"/>
      <c r="AR387" s="230"/>
      <c r="AS387" s="230"/>
      <c r="AT387" s="230"/>
      <c r="AU387" s="230"/>
      <c r="AV387" s="230"/>
      <c r="AW387" s="230"/>
      <c r="AX387" s="230"/>
      <c r="AY387" s="230"/>
      <c r="AZ387" s="230"/>
      <c r="BA387" s="230"/>
      <c r="BB387" s="230"/>
      <c r="BC387" s="230"/>
      <c r="BD387" s="230"/>
      <c r="BE387" s="230"/>
      <c r="BF387" s="230"/>
      <c r="BG387" s="230"/>
      <c r="BH387" s="230"/>
      <c r="BI387" s="230"/>
    </row>
    <row r="388" spans="1:61" x14ac:dyDescent="0.55000000000000004">
      <c r="A388" s="238" t="s">
        <v>150</v>
      </c>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c r="AS388" s="239"/>
      <c r="AT388" s="239"/>
      <c r="AU388" s="239"/>
      <c r="AV388" s="239"/>
      <c r="AW388" s="239"/>
      <c r="AX388" s="239"/>
      <c r="AY388" s="239"/>
      <c r="AZ388" s="239"/>
      <c r="BA388" s="239"/>
      <c r="BB388" s="239"/>
      <c r="BC388" s="239"/>
      <c r="BD388" s="239"/>
      <c r="BE388" s="239"/>
      <c r="BF388" s="239"/>
      <c r="BG388" s="239"/>
      <c r="BH388" s="239"/>
      <c r="BI388" s="240"/>
    </row>
    <row r="389" spans="1:61" ht="24.75" customHeight="1" x14ac:dyDescent="0.55000000000000004">
      <c r="A389" s="217" t="s">
        <v>151</v>
      </c>
      <c r="B389" s="218"/>
      <c r="C389" s="218"/>
      <c r="D389" s="218"/>
      <c r="E389" s="209" t="s">
        <v>152</v>
      </c>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t="s">
        <v>153</v>
      </c>
      <c r="AR389" s="209"/>
      <c r="AS389" s="209"/>
      <c r="AT389" s="209"/>
      <c r="AU389" s="209"/>
      <c r="AV389" s="209"/>
      <c r="AW389" s="209"/>
      <c r="AX389" s="209"/>
      <c r="AY389" s="209"/>
      <c r="AZ389" s="210" t="s">
        <v>154</v>
      </c>
      <c r="BA389" s="209"/>
      <c r="BB389" s="209"/>
      <c r="BC389" s="209"/>
      <c r="BD389" s="209"/>
      <c r="BE389" s="209"/>
      <c r="BF389" s="209"/>
      <c r="BG389" s="209"/>
      <c r="BH389" s="209"/>
      <c r="BI389" s="209"/>
    </row>
    <row r="390" spans="1:61" ht="15" customHeight="1" x14ac:dyDescent="0.55000000000000004">
      <c r="A390" s="298" t="s">
        <v>342</v>
      </c>
      <c r="B390" s="299"/>
      <c r="C390" s="299"/>
      <c r="D390" s="300"/>
      <c r="E390" s="312" t="s">
        <v>343</v>
      </c>
      <c r="F390" s="313"/>
      <c r="G390" s="313"/>
      <c r="H390" s="313"/>
      <c r="I390" s="313"/>
      <c r="J390" s="313"/>
      <c r="K390" s="313"/>
      <c r="L390" s="313"/>
      <c r="M390" s="313"/>
      <c r="N390" s="313"/>
      <c r="O390" s="313"/>
      <c r="P390" s="313"/>
      <c r="Q390" s="313"/>
      <c r="R390" s="313"/>
      <c r="S390" s="313"/>
      <c r="T390" s="313"/>
      <c r="U390" s="313"/>
      <c r="V390" s="313"/>
      <c r="W390" s="313"/>
      <c r="X390" s="313"/>
      <c r="Y390" s="313"/>
      <c r="Z390" s="313"/>
      <c r="AA390" s="313"/>
      <c r="AB390" s="313"/>
      <c r="AC390" s="313"/>
      <c r="AD390" s="313"/>
      <c r="AE390" s="313"/>
      <c r="AF390" s="313"/>
      <c r="AG390" s="313"/>
      <c r="AH390" s="313"/>
      <c r="AI390" s="313"/>
      <c r="AJ390" s="313"/>
      <c r="AK390" s="313"/>
      <c r="AL390" s="313"/>
      <c r="AM390" s="313"/>
      <c r="AN390" s="313"/>
      <c r="AO390" s="313"/>
      <c r="AP390" s="314"/>
      <c r="AQ390" s="315">
        <f>AQ391+AQ392+AQ393</f>
        <v>0</v>
      </c>
      <c r="AR390" s="316"/>
      <c r="AS390" s="316"/>
      <c r="AT390" s="316"/>
      <c r="AU390" s="316"/>
      <c r="AV390" s="316"/>
      <c r="AW390" s="316"/>
      <c r="AX390" s="316"/>
      <c r="AY390" s="317"/>
      <c r="AZ390" s="315">
        <f>AZ391+AZ392+AZ393</f>
        <v>0</v>
      </c>
      <c r="BA390" s="316"/>
      <c r="BB390" s="316"/>
      <c r="BC390" s="316"/>
      <c r="BD390" s="316"/>
      <c r="BE390" s="316"/>
      <c r="BF390" s="316"/>
      <c r="BG390" s="316"/>
      <c r="BH390" s="316"/>
      <c r="BI390" s="317"/>
    </row>
    <row r="391" spans="1:61" ht="38.25" customHeight="1" x14ac:dyDescent="0.55000000000000004">
      <c r="A391" s="307"/>
      <c r="B391" s="299"/>
      <c r="C391" s="299"/>
      <c r="D391" s="300"/>
      <c r="E391" s="318" t="s">
        <v>411</v>
      </c>
      <c r="F391" s="319"/>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9"/>
      <c r="AC391" s="319"/>
      <c r="AD391" s="319"/>
      <c r="AE391" s="319"/>
      <c r="AF391" s="319"/>
      <c r="AG391" s="319"/>
      <c r="AH391" s="319"/>
      <c r="AI391" s="319"/>
      <c r="AJ391" s="319"/>
      <c r="AK391" s="319"/>
      <c r="AL391" s="319"/>
      <c r="AM391" s="319"/>
      <c r="AN391" s="319"/>
      <c r="AO391" s="319"/>
      <c r="AP391" s="320"/>
      <c r="AQ391" s="292"/>
      <c r="AR391" s="293"/>
      <c r="AS391" s="293"/>
      <c r="AT391" s="293"/>
      <c r="AU391" s="293"/>
      <c r="AV391" s="293"/>
      <c r="AW391" s="293"/>
      <c r="AX391" s="293"/>
      <c r="AY391" s="294"/>
      <c r="AZ391" s="292"/>
      <c r="BA391" s="293"/>
      <c r="BB391" s="293"/>
      <c r="BC391" s="293"/>
      <c r="BD391" s="293"/>
      <c r="BE391" s="293"/>
      <c r="BF391" s="293"/>
      <c r="BG391" s="293"/>
      <c r="BH391" s="293"/>
      <c r="BI391" s="294"/>
    </row>
    <row r="392" spans="1:61" ht="15" customHeight="1" x14ac:dyDescent="0.55000000000000004">
      <c r="A392" s="307"/>
      <c r="B392" s="299"/>
      <c r="C392" s="299"/>
      <c r="D392" s="300"/>
      <c r="E392" s="308" t="s">
        <v>309</v>
      </c>
      <c r="F392" s="309"/>
      <c r="G392" s="309"/>
      <c r="H392" s="309"/>
      <c r="I392" s="309"/>
      <c r="J392" s="309"/>
      <c r="K392" s="309"/>
      <c r="L392" s="309"/>
      <c r="M392" s="309"/>
      <c r="N392" s="309"/>
      <c r="O392" s="309"/>
      <c r="P392" s="309"/>
      <c r="Q392" s="309"/>
      <c r="R392" s="309"/>
      <c r="S392" s="309"/>
      <c r="T392" s="309"/>
      <c r="U392" s="309"/>
      <c r="V392" s="309"/>
      <c r="W392" s="309"/>
      <c r="X392" s="309"/>
      <c r="Y392" s="309"/>
      <c r="Z392" s="309"/>
      <c r="AA392" s="309"/>
      <c r="AB392" s="309"/>
      <c r="AC392" s="309"/>
      <c r="AD392" s="309"/>
      <c r="AE392" s="309"/>
      <c r="AF392" s="309"/>
      <c r="AG392" s="309"/>
      <c r="AH392" s="309"/>
      <c r="AI392" s="309"/>
      <c r="AJ392" s="309"/>
      <c r="AK392" s="309"/>
      <c r="AL392" s="309"/>
      <c r="AM392" s="309"/>
      <c r="AN392" s="309"/>
      <c r="AO392" s="309"/>
      <c r="AP392" s="310"/>
      <c r="AQ392" s="292"/>
      <c r="AR392" s="293"/>
      <c r="AS392" s="293"/>
      <c r="AT392" s="293"/>
      <c r="AU392" s="293"/>
      <c r="AV392" s="293"/>
      <c r="AW392" s="293"/>
      <c r="AX392" s="293"/>
      <c r="AY392" s="294"/>
      <c r="AZ392" s="292"/>
      <c r="BA392" s="293"/>
      <c r="BB392" s="293"/>
      <c r="BC392" s="293"/>
      <c r="BD392" s="293"/>
      <c r="BE392" s="293"/>
      <c r="BF392" s="293"/>
      <c r="BG392" s="293"/>
      <c r="BH392" s="293"/>
      <c r="BI392" s="294"/>
    </row>
    <row r="393" spans="1:61" ht="15" customHeight="1" x14ac:dyDescent="0.55000000000000004">
      <c r="A393" s="307"/>
      <c r="B393" s="299"/>
      <c r="C393" s="299"/>
      <c r="D393" s="300"/>
      <c r="E393" s="308" t="s">
        <v>344</v>
      </c>
      <c r="F393" s="309"/>
      <c r="G393" s="309"/>
      <c r="H393" s="309"/>
      <c r="I393" s="309"/>
      <c r="J393" s="309"/>
      <c r="K393" s="309"/>
      <c r="L393" s="309"/>
      <c r="M393" s="309"/>
      <c r="N393" s="309"/>
      <c r="O393" s="309"/>
      <c r="P393" s="309"/>
      <c r="Q393" s="309"/>
      <c r="R393" s="309"/>
      <c r="S393" s="309"/>
      <c r="T393" s="309"/>
      <c r="U393" s="309"/>
      <c r="V393" s="309"/>
      <c r="W393" s="309"/>
      <c r="X393" s="309"/>
      <c r="Y393" s="309"/>
      <c r="Z393" s="309"/>
      <c r="AA393" s="309"/>
      <c r="AB393" s="309"/>
      <c r="AC393" s="309"/>
      <c r="AD393" s="309"/>
      <c r="AE393" s="309"/>
      <c r="AF393" s="309"/>
      <c r="AG393" s="309"/>
      <c r="AH393" s="309"/>
      <c r="AI393" s="309"/>
      <c r="AJ393" s="309"/>
      <c r="AK393" s="309"/>
      <c r="AL393" s="309"/>
      <c r="AM393" s="309"/>
      <c r="AN393" s="309"/>
      <c r="AO393" s="309"/>
      <c r="AP393" s="310"/>
      <c r="AQ393" s="292"/>
      <c r="AR393" s="293"/>
      <c r="AS393" s="293"/>
      <c r="AT393" s="293"/>
      <c r="AU393" s="293"/>
      <c r="AV393" s="293"/>
      <c r="AW393" s="293"/>
      <c r="AX393" s="293"/>
      <c r="AY393" s="294"/>
      <c r="AZ393" s="292"/>
      <c r="BA393" s="293"/>
      <c r="BB393" s="293"/>
      <c r="BC393" s="293"/>
      <c r="BD393" s="293"/>
      <c r="BE393" s="293"/>
      <c r="BF393" s="293"/>
      <c r="BG393" s="293"/>
      <c r="BH393" s="293"/>
      <c r="BI393" s="294"/>
    </row>
    <row r="394" spans="1:61" ht="25.5" customHeight="1" x14ac:dyDescent="0.55000000000000004">
      <c r="A394" s="298" t="s">
        <v>345</v>
      </c>
      <c r="B394" s="299"/>
      <c r="C394" s="299"/>
      <c r="D394" s="300"/>
      <c r="E394" s="312" t="s">
        <v>346</v>
      </c>
      <c r="F394" s="313"/>
      <c r="G394" s="313"/>
      <c r="H394" s="313"/>
      <c r="I394" s="313"/>
      <c r="J394" s="313"/>
      <c r="K394" s="313"/>
      <c r="L394" s="313"/>
      <c r="M394" s="313"/>
      <c r="N394" s="313"/>
      <c r="O394" s="313"/>
      <c r="P394" s="313"/>
      <c r="Q394" s="313"/>
      <c r="R394" s="313"/>
      <c r="S394" s="313"/>
      <c r="T394" s="313"/>
      <c r="U394" s="313"/>
      <c r="V394" s="313"/>
      <c r="W394" s="313"/>
      <c r="X394" s="313"/>
      <c r="Y394" s="313"/>
      <c r="Z394" s="313"/>
      <c r="AA394" s="313"/>
      <c r="AB394" s="313"/>
      <c r="AC394" s="313"/>
      <c r="AD394" s="313"/>
      <c r="AE394" s="313"/>
      <c r="AF394" s="313"/>
      <c r="AG394" s="313"/>
      <c r="AH394" s="313"/>
      <c r="AI394" s="313"/>
      <c r="AJ394" s="313"/>
      <c r="AK394" s="313"/>
      <c r="AL394" s="313"/>
      <c r="AM394" s="313"/>
      <c r="AN394" s="313"/>
      <c r="AO394" s="313"/>
      <c r="AP394" s="314"/>
      <c r="AQ394" s="315">
        <f>AQ395+AQ396+AQ397+AQ400+AQ401+AQ402+AQ403</f>
        <v>0</v>
      </c>
      <c r="AR394" s="316"/>
      <c r="AS394" s="316"/>
      <c r="AT394" s="316"/>
      <c r="AU394" s="316"/>
      <c r="AV394" s="316"/>
      <c r="AW394" s="316"/>
      <c r="AX394" s="316"/>
      <c r="AY394" s="317"/>
      <c r="AZ394" s="315">
        <f>AZ395+AZ396+AZ397+AZ398+AZ399+AZ400+AZ401+AZ402+AZ403</f>
        <v>0</v>
      </c>
      <c r="BA394" s="316"/>
      <c r="BB394" s="316"/>
      <c r="BC394" s="316"/>
      <c r="BD394" s="316"/>
      <c r="BE394" s="316"/>
      <c r="BF394" s="316"/>
      <c r="BG394" s="316"/>
      <c r="BH394" s="316"/>
      <c r="BI394" s="317"/>
    </row>
    <row r="395" spans="1:61" ht="15" customHeight="1" x14ac:dyDescent="0.55000000000000004">
      <c r="A395" s="307"/>
      <c r="B395" s="299"/>
      <c r="C395" s="299"/>
      <c r="D395" s="300"/>
      <c r="E395" s="308" t="s">
        <v>155</v>
      </c>
      <c r="F395" s="309"/>
      <c r="G395" s="309"/>
      <c r="H395" s="309"/>
      <c r="I395" s="309"/>
      <c r="J395" s="309"/>
      <c r="K395" s="309"/>
      <c r="L395" s="309"/>
      <c r="M395" s="309"/>
      <c r="N395" s="309"/>
      <c r="O395" s="309"/>
      <c r="P395" s="309"/>
      <c r="Q395" s="309"/>
      <c r="R395" s="309"/>
      <c r="S395" s="309"/>
      <c r="T395" s="309"/>
      <c r="U395" s="309"/>
      <c r="V395" s="309"/>
      <c r="W395" s="309"/>
      <c r="X395" s="309"/>
      <c r="Y395" s="309"/>
      <c r="Z395" s="309"/>
      <c r="AA395" s="309"/>
      <c r="AB395" s="309"/>
      <c r="AC395" s="309"/>
      <c r="AD395" s="309"/>
      <c r="AE395" s="309"/>
      <c r="AF395" s="309"/>
      <c r="AG395" s="309"/>
      <c r="AH395" s="309"/>
      <c r="AI395" s="309"/>
      <c r="AJ395" s="309"/>
      <c r="AK395" s="309"/>
      <c r="AL395" s="309"/>
      <c r="AM395" s="309"/>
      <c r="AN395" s="309"/>
      <c r="AO395" s="309"/>
      <c r="AP395" s="310"/>
      <c r="AQ395" s="292"/>
      <c r="AR395" s="293"/>
      <c r="AS395" s="293"/>
      <c r="AT395" s="293"/>
      <c r="AU395" s="293"/>
      <c r="AV395" s="293"/>
      <c r="AW395" s="293"/>
      <c r="AX395" s="293"/>
      <c r="AY395" s="294"/>
      <c r="AZ395" s="292"/>
      <c r="BA395" s="293"/>
      <c r="BB395" s="293"/>
      <c r="BC395" s="293"/>
      <c r="BD395" s="293"/>
      <c r="BE395" s="293"/>
      <c r="BF395" s="293"/>
      <c r="BG395" s="293"/>
      <c r="BH395" s="293"/>
      <c r="BI395" s="294"/>
    </row>
    <row r="396" spans="1:61" ht="15" customHeight="1" x14ac:dyDescent="0.55000000000000004">
      <c r="A396" s="145"/>
      <c r="B396" s="146"/>
      <c r="C396" s="146"/>
      <c r="D396" s="147"/>
      <c r="E396" s="308" t="s">
        <v>347</v>
      </c>
      <c r="F396" s="309"/>
      <c r="G396" s="309"/>
      <c r="H396" s="309"/>
      <c r="I396" s="309"/>
      <c r="J396" s="309"/>
      <c r="K396" s="309"/>
      <c r="L396" s="309"/>
      <c r="M396" s="309"/>
      <c r="N396" s="309"/>
      <c r="O396" s="309"/>
      <c r="P396" s="309"/>
      <c r="Q396" s="309"/>
      <c r="R396" s="309"/>
      <c r="S396" s="309"/>
      <c r="T396" s="309"/>
      <c r="U396" s="309"/>
      <c r="V396" s="309"/>
      <c r="W396" s="309"/>
      <c r="X396" s="309"/>
      <c r="Y396" s="309"/>
      <c r="Z396" s="309"/>
      <c r="AA396" s="309"/>
      <c r="AB396" s="309"/>
      <c r="AC396" s="309"/>
      <c r="AD396" s="309"/>
      <c r="AE396" s="309"/>
      <c r="AF396" s="309"/>
      <c r="AG396" s="309"/>
      <c r="AH396" s="309"/>
      <c r="AI396" s="309"/>
      <c r="AJ396" s="309"/>
      <c r="AK396" s="309"/>
      <c r="AL396" s="309"/>
      <c r="AM396" s="309"/>
      <c r="AN396" s="309"/>
      <c r="AO396" s="309"/>
      <c r="AP396" s="310"/>
      <c r="AQ396" s="292"/>
      <c r="AR396" s="293"/>
      <c r="AS396" s="293"/>
      <c r="AT396" s="293"/>
      <c r="AU396" s="293"/>
      <c r="AV396" s="293"/>
      <c r="AW396" s="293"/>
      <c r="AX396" s="293"/>
      <c r="AY396" s="294"/>
      <c r="AZ396" s="292"/>
      <c r="BA396" s="293"/>
      <c r="BB396" s="293"/>
      <c r="BC396" s="293"/>
      <c r="BD396" s="293"/>
      <c r="BE396" s="293"/>
      <c r="BF396" s="293"/>
      <c r="BG396" s="293"/>
      <c r="BH396" s="293"/>
      <c r="BI396" s="294"/>
    </row>
    <row r="397" spans="1:61" ht="36" customHeight="1" x14ac:dyDescent="0.55000000000000004">
      <c r="A397" s="145"/>
      <c r="B397" s="146"/>
      <c r="C397" s="146"/>
      <c r="D397" s="147"/>
      <c r="E397" s="308" t="s">
        <v>348</v>
      </c>
      <c r="F397" s="309"/>
      <c r="G397" s="309"/>
      <c r="H397" s="309"/>
      <c r="I397" s="309"/>
      <c r="J397" s="309"/>
      <c r="K397" s="309"/>
      <c r="L397" s="309"/>
      <c r="M397" s="309"/>
      <c r="N397" s="309"/>
      <c r="O397" s="309"/>
      <c r="P397" s="309"/>
      <c r="Q397" s="309"/>
      <c r="R397" s="309"/>
      <c r="S397" s="309"/>
      <c r="T397" s="309"/>
      <c r="U397" s="309"/>
      <c r="V397" s="309"/>
      <c r="W397" s="309"/>
      <c r="X397" s="309"/>
      <c r="Y397" s="309"/>
      <c r="Z397" s="309"/>
      <c r="AA397" s="309"/>
      <c r="AB397" s="309"/>
      <c r="AC397" s="309"/>
      <c r="AD397" s="309"/>
      <c r="AE397" s="309"/>
      <c r="AF397" s="309"/>
      <c r="AG397" s="309"/>
      <c r="AH397" s="309"/>
      <c r="AI397" s="309"/>
      <c r="AJ397" s="309"/>
      <c r="AK397" s="309"/>
      <c r="AL397" s="309"/>
      <c r="AM397" s="309"/>
      <c r="AN397" s="309"/>
      <c r="AO397" s="309"/>
      <c r="AP397" s="310"/>
      <c r="AQ397" s="292"/>
      <c r="AR397" s="293"/>
      <c r="AS397" s="293"/>
      <c r="AT397" s="293"/>
      <c r="AU397" s="293"/>
      <c r="AV397" s="293"/>
      <c r="AW397" s="293"/>
      <c r="AX397" s="293"/>
      <c r="AY397" s="294"/>
      <c r="AZ397" s="292"/>
      <c r="BA397" s="293"/>
      <c r="BB397" s="293"/>
      <c r="BC397" s="293"/>
      <c r="BD397" s="293"/>
      <c r="BE397" s="293"/>
      <c r="BF397" s="293"/>
      <c r="BG397" s="293"/>
      <c r="BH397" s="293"/>
      <c r="BI397" s="294"/>
    </row>
    <row r="398" spans="1:61" ht="15" customHeight="1" x14ac:dyDescent="0.55000000000000004">
      <c r="A398" s="145"/>
      <c r="B398" s="146"/>
      <c r="C398" s="146"/>
      <c r="D398" s="147"/>
      <c r="E398" s="308" t="s">
        <v>349</v>
      </c>
      <c r="F398" s="309"/>
      <c r="G398" s="309"/>
      <c r="H398" s="309"/>
      <c r="I398" s="309"/>
      <c r="J398" s="309"/>
      <c r="K398" s="309"/>
      <c r="L398" s="309"/>
      <c r="M398" s="309"/>
      <c r="N398" s="309"/>
      <c r="O398" s="309"/>
      <c r="P398" s="309"/>
      <c r="Q398" s="309"/>
      <c r="R398" s="309"/>
      <c r="S398" s="309"/>
      <c r="T398" s="309"/>
      <c r="U398" s="309"/>
      <c r="V398" s="309"/>
      <c r="W398" s="309"/>
      <c r="X398" s="309"/>
      <c r="Y398" s="309"/>
      <c r="Z398" s="309"/>
      <c r="AA398" s="309"/>
      <c r="AB398" s="309"/>
      <c r="AC398" s="309"/>
      <c r="AD398" s="309"/>
      <c r="AE398" s="309"/>
      <c r="AF398" s="309"/>
      <c r="AG398" s="309"/>
      <c r="AH398" s="309"/>
      <c r="AI398" s="309"/>
      <c r="AJ398" s="309"/>
      <c r="AK398" s="309"/>
      <c r="AL398" s="309"/>
      <c r="AM398" s="309"/>
      <c r="AN398" s="309"/>
      <c r="AO398" s="309"/>
      <c r="AP398" s="310"/>
      <c r="AQ398" s="325"/>
      <c r="AR398" s="326"/>
      <c r="AS398" s="326"/>
      <c r="AT398" s="326"/>
      <c r="AU398" s="326"/>
      <c r="AV398" s="326"/>
      <c r="AW398" s="326"/>
      <c r="AX398" s="326"/>
      <c r="AY398" s="327"/>
      <c r="AZ398" s="292"/>
      <c r="BA398" s="293"/>
      <c r="BB398" s="293"/>
      <c r="BC398" s="293"/>
      <c r="BD398" s="293"/>
      <c r="BE398" s="293"/>
      <c r="BF398" s="293"/>
      <c r="BG398" s="293"/>
      <c r="BH398" s="293"/>
      <c r="BI398" s="294"/>
    </row>
    <row r="399" spans="1:61" ht="26.5" customHeight="1" x14ac:dyDescent="0.55000000000000004">
      <c r="A399" s="145"/>
      <c r="B399" s="146"/>
      <c r="C399" s="146"/>
      <c r="D399" s="147"/>
      <c r="E399" s="308" t="s">
        <v>350</v>
      </c>
      <c r="F399" s="309"/>
      <c r="G399" s="309"/>
      <c r="H399" s="309"/>
      <c r="I399" s="309"/>
      <c r="J399" s="309"/>
      <c r="K399" s="309"/>
      <c r="L399" s="309"/>
      <c r="M399" s="309"/>
      <c r="N399" s="309"/>
      <c r="O399" s="309"/>
      <c r="P399" s="309"/>
      <c r="Q399" s="309"/>
      <c r="R399" s="309"/>
      <c r="S399" s="309"/>
      <c r="T399" s="309"/>
      <c r="U399" s="309"/>
      <c r="V399" s="309"/>
      <c r="W399" s="309"/>
      <c r="X399" s="309"/>
      <c r="Y399" s="309"/>
      <c r="Z399" s="309"/>
      <c r="AA399" s="309"/>
      <c r="AB399" s="309"/>
      <c r="AC399" s="309"/>
      <c r="AD399" s="309"/>
      <c r="AE399" s="309"/>
      <c r="AF399" s="309"/>
      <c r="AG399" s="309"/>
      <c r="AH399" s="309"/>
      <c r="AI399" s="309"/>
      <c r="AJ399" s="309"/>
      <c r="AK399" s="309"/>
      <c r="AL399" s="309"/>
      <c r="AM399" s="309"/>
      <c r="AN399" s="309"/>
      <c r="AO399" s="309"/>
      <c r="AP399" s="310"/>
      <c r="AQ399" s="325"/>
      <c r="AR399" s="326"/>
      <c r="AS399" s="326"/>
      <c r="AT399" s="326"/>
      <c r="AU399" s="326"/>
      <c r="AV399" s="326"/>
      <c r="AW399" s="326"/>
      <c r="AX399" s="326"/>
      <c r="AY399" s="327"/>
      <c r="AZ399" s="292"/>
      <c r="BA399" s="293"/>
      <c r="BB399" s="293"/>
      <c r="BC399" s="293"/>
      <c r="BD399" s="293"/>
      <c r="BE399" s="293"/>
      <c r="BF399" s="293"/>
      <c r="BG399" s="293"/>
      <c r="BH399" s="293"/>
      <c r="BI399" s="294"/>
    </row>
    <row r="400" spans="1:61" ht="15" customHeight="1" x14ac:dyDescent="0.55000000000000004">
      <c r="A400" s="307"/>
      <c r="B400" s="299"/>
      <c r="C400" s="299"/>
      <c r="D400" s="300"/>
      <c r="E400" s="324" t="s">
        <v>351</v>
      </c>
      <c r="F400" s="319"/>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9"/>
      <c r="AC400" s="319"/>
      <c r="AD400" s="319"/>
      <c r="AE400" s="319"/>
      <c r="AF400" s="319"/>
      <c r="AG400" s="319"/>
      <c r="AH400" s="319"/>
      <c r="AI400" s="319"/>
      <c r="AJ400" s="319"/>
      <c r="AK400" s="319"/>
      <c r="AL400" s="319"/>
      <c r="AM400" s="319"/>
      <c r="AN400" s="319"/>
      <c r="AO400" s="319"/>
      <c r="AP400" s="320"/>
      <c r="AQ400" s="292"/>
      <c r="AR400" s="293"/>
      <c r="AS400" s="293"/>
      <c r="AT400" s="293"/>
      <c r="AU400" s="293"/>
      <c r="AV400" s="293"/>
      <c r="AW400" s="293"/>
      <c r="AX400" s="293"/>
      <c r="AY400" s="294"/>
      <c r="AZ400" s="292"/>
      <c r="BA400" s="293"/>
      <c r="BB400" s="293"/>
      <c r="BC400" s="293"/>
      <c r="BD400" s="293"/>
      <c r="BE400" s="293"/>
      <c r="BF400" s="293"/>
      <c r="BG400" s="293"/>
      <c r="BH400" s="293"/>
      <c r="BI400" s="294"/>
    </row>
    <row r="401" spans="1:61" ht="15" customHeight="1" x14ac:dyDescent="0.55000000000000004">
      <c r="A401" s="145"/>
      <c r="B401" s="146"/>
      <c r="C401" s="146"/>
      <c r="D401" s="147"/>
      <c r="E401" s="308" t="s">
        <v>352</v>
      </c>
      <c r="F401" s="309"/>
      <c r="G401" s="309"/>
      <c r="H401" s="309"/>
      <c r="I401" s="309"/>
      <c r="J401" s="309"/>
      <c r="K401" s="309"/>
      <c r="L401" s="309"/>
      <c r="M401" s="309"/>
      <c r="N401" s="309"/>
      <c r="O401" s="309"/>
      <c r="P401" s="309"/>
      <c r="Q401" s="309"/>
      <c r="R401" s="309"/>
      <c r="S401" s="309"/>
      <c r="T401" s="309"/>
      <c r="U401" s="309"/>
      <c r="V401" s="309"/>
      <c r="W401" s="309"/>
      <c r="X401" s="309"/>
      <c r="Y401" s="309"/>
      <c r="Z401" s="309"/>
      <c r="AA401" s="309"/>
      <c r="AB401" s="309"/>
      <c r="AC401" s="309"/>
      <c r="AD401" s="309"/>
      <c r="AE401" s="309"/>
      <c r="AF401" s="309"/>
      <c r="AG401" s="309"/>
      <c r="AH401" s="309"/>
      <c r="AI401" s="309"/>
      <c r="AJ401" s="309"/>
      <c r="AK401" s="309"/>
      <c r="AL401" s="309"/>
      <c r="AM401" s="309"/>
      <c r="AN401" s="309"/>
      <c r="AO401" s="309"/>
      <c r="AP401" s="310"/>
      <c r="AQ401" s="292"/>
      <c r="AR401" s="293"/>
      <c r="AS401" s="293"/>
      <c r="AT401" s="293"/>
      <c r="AU401" s="293"/>
      <c r="AV401" s="293"/>
      <c r="AW401" s="293"/>
      <c r="AX401" s="293"/>
      <c r="AY401" s="294"/>
      <c r="AZ401" s="292"/>
      <c r="BA401" s="293"/>
      <c r="BB401" s="293"/>
      <c r="BC401" s="293"/>
      <c r="BD401" s="293"/>
      <c r="BE401" s="293"/>
      <c r="BF401" s="293"/>
      <c r="BG401" s="293"/>
      <c r="BH401" s="293"/>
      <c r="BI401" s="294"/>
    </row>
    <row r="402" spans="1:61" ht="15" customHeight="1" x14ac:dyDescent="0.55000000000000004">
      <c r="A402" s="145"/>
      <c r="B402" s="146"/>
      <c r="C402" s="146"/>
      <c r="D402" s="147"/>
      <c r="E402" s="308" t="s">
        <v>353</v>
      </c>
      <c r="F402" s="309"/>
      <c r="G402" s="309"/>
      <c r="H402" s="309"/>
      <c r="I402" s="309"/>
      <c r="J402" s="309"/>
      <c r="K402" s="309"/>
      <c r="L402" s="309"/>
      <c r="M402" s="309"/>
      <c r="N402" s="309"/>
      <c r="O402" s="309"/>
      <c r="P402" s="309"/>
      <c r="Q402" s="309"/>
      <c r="R402" s="309"/>
      <c r="S402" s="309"/>
      <c r="T402" s="309"/>
      <c r="U402" s="309"/>
      <c r="V402" s="309"/>
      <c r="W402" s="309"/>
      <c r="X402" s="309"/>
      <c r="Y402" s="309"/>
      <c r="Z402" s="309"/>
      <c r="AA402" s="309"/>
      <c r="AB402" s="309"/>
      <c r="AC402" s="309"/>
      <c r="AD402" s="309"/>
      <c r="AE402" s="309"/>
      <c r="AF402" s="309"/>
      <c r="AG402" s="309"/>
      <c r="AH402" s="309"/>
      <c r="AI402" s="309"/>
      <c r="AJ402" s="309"/>
      <c r="AK402" s="309"/>
      <c r="AL402" s="309"/>
      <c r="AM402" s="309"/>
      <c r="AN402" s="309"/>
      <c r="AO402" s="309"/>
      <c r="AP402" s="310"/>
      <c r="AQ402" s="292"/>
      <c r="AR402" s="293"/>
      <c r="AS402" s="293"/>
      <c r="AT402" s="293"/>
      <c r="AU402" s="293"/>
      <c r="AV402" s="293"/>
      <c r="AW402" s="293"/>
      <c r="AX402" s="293"/>
      <c r="AY402" s="294"/>
      <c r="AZ402" s="292"/>
      <c r="BA402" s="293"/>
      <c r="BB402" s="293"/>
      <c r="BC402" s="293"/>
      <c r="BD402" s="293"/>
      <c r="BE402" s="293"/>
      <c r="BF402" s="293"/>
      <c r="BG402" s="293"/>
      <c r="BH402" s="293"/>
      <c r="BI402" s="294"/>
    </row>
    <row r="403" spans="1:61" ht="15" customHeight="1" x14ac:dyDescent="0.55000000000000004">
      <c r="A403" s="307"/>
      <c r="B403" s="299"/>
      <c r="C403" s="299"/>
      <c r="D403" s="300"/>
      <c r="E403" s="308" t="s">
        <v>354</v>
      </c>
      <c r="F403" s="309"/>
      <c r="G403" s="309"/>
      <c r="H403" s="309"/>
      <c r="I403" s="309"/>
      <c r="J403" s="309"/>
      <c r="K403" s="309"/>
      <c r="L403" s="309"/>
      <c r="M403" s="309"/>
      <c r="N403" s="309"/>
      <c r="O403" s="309"/>
      <c r="P403" s="309"/>
      <c r="Q403" s="309"/>
      <c r="R403" s="309"/>
      <c r="S403" s="309"/>
      <c r="T403" s="309"/>
      <c r="U403" s="309"/>
      <c r="V403" s="309"/>
      <c r="W403" s="309"/>
      <c r="X403" s="309"/>
      <c r="Y403" s="309"/>
      <c r="Z403" s="309"/>
      <c r="AA403" s="309"/>
      <c r="AB403" s="309"/>
      <c r="AC403" s="309"/>
      <c r="AD403" s="309"/>
      <c r="AE403" s="309"/>
      <c r="AF403" s="309"/>
      <c r="AG403" s="309"/>
      <c r="AH403" s="309"/>
      <c r="AI403" s="309"/>
      <c r="AJ403" s="309"/>
      <c r="AK403" s="309"/>
      <c r="AL403" s="309"/>
      <c r="AM403" s="309"/>
      <c r="AN403" s="309"/>
      <c r="AO403" s="309"/>
      <c r="AP403" s="310"/>
      <c r="AQ403" s="292"/>
      <c r="AR403" s="293"/>
      <c r="AS403" s="293"/>
      <c r="AT403" s="293"/>
      <c r="AU403" s="293"/>
      <c r="AV403" s="293"/>
      <c r="AW403" s="293"/>
      <c r="AX403" s="293"/>
      <c r="AY403" s="294"/>
      <c r="AZ403" s="292"/>
      <c r="BA403" s="293"/>
      <c r="BB403" s="293"/>
      <c r="BC403" s="293"/>
      <c r="BD403" s="293"/>
      <c r="BE403" s="293"/>
      <c r="BF403" s="293"/>
      <c r="BG403" s="293"/>
      <c r="BH403" s="293"/>
      <c r="BI403" s="294"/>
    </row>
    <row r="404" spans="1:61" ht="39" customHeight="1" x14ac:dyDescent="0.55000000000000004">
      <c r="A404" s="298" t="s">
        <v>355</v>
      </c>
      <c r="B404" s="299"/>
      <c r="C404" s="299"/>
      <c r="D404" s="300"/>
      <c r="E404" s="312" t="s">
        <v>356</v>
      </c>
      <c r="F404" s="313"/>
      <c r="G404" s="313"/>
      <c r="H404" s="313"/>
      <c r="I404" s="313"/>
      <c r="J404" s="313"/>
      <c r="K404" s="313"/>
      <c r="L404" s="313"/>
      <c r="M404" s="313"/>
      <c r="N404" s="313"/>
      <c r="O404" s="313"/>
      <c r="P404" s="313"/>
      <c r="Q404" s="313"/>
      <c r="R404" s="313"/>
      <c r="S404" s="313"/>
      <c r="T404" s="313"/>
      <c r="U404" s="313"/>
      <c r="V404" s="313"/>
      <c r="W404" s="313"/>
      <c r="X404" s="313"/>
      <c r="Y404" s="313"/>
      <c r="Z404" s="313"/>
      <c r="AA404" s="313"/>
      <c r="AB404" s="313"/>
      <c r="AC404" s="313"/>
      <c r="AD404" s="313"/>
      <c r="AE404" s="313"/>
      <c r="AF404" s="313"/>
      <c r="AG404" s="313"/>
      <c r="AH404" s="313"/>
      <c r="AI404" s="313"/>
      <c r="AJ404" s="313"/>
      <c r="AK404" s="313"/>
      <c r="AL404" s="313"/>
      <c r="AM404" s="313"/>
      <c r="AN404" s="313"/>
      <c r="AO404" s="313"/>
      <c r="AP404" s="314"/>
      <c r="AQ404" s="295">
        <v>0</v>
      </c>
      <c r="AR404" s="296"/>
      <c r="AS404" s="296"/>
      <c r="AT404" s="296"/>
      <c r="AU404" s="296"/>
      <c r="AV404" s="296"/>
      <c r="AW404" s="296"/>
      <c r="AX404" s="296"/>
      <c r="AY404" s="297"/>
      <c r="AZ404" s="295">
        <v>0</v>
      </c>
      <c r="BA404" s="296"/>
      <c r="BB404" s="296"/>
      <c r="BC404" s="296"/>
      <c r="BD404" s="296"/>
      <c r="BE404" s="296"/>
      <c r="BF404" s="296"/>
      <c r="BG404" s="296"/>
      <c r="BH404" s="296"/>
      <c r="BI404" s="297"/>
    </row>
    <row r="405" spans="1:61" ht="28.5" customHeight="1" x14ac:dyDescent="0.55000000000000004">
      <c r="A405" s="298" t="s">
        <v>357</v>
      </c>
      <c r="B405" s="299"/>
      <c r="C405" s="299"/>
      <c r="D405" s="300"/>
      <c r="E405" s="301" t="s">
        <v>358</v>
      </c>
      <c r="F405" s="302"/>
      <c r="G405" s="302"/>
      <c r="H405" s="302"/>
      <c r="I405" s="302"/>
      <c r="J405" s="302"/>
      <c r="K405" s="302"/>
      <c r="L405" s="302"/>
      <c r="M405" s="302"/>
      <c r="N405" s="302"/>
      <c r="O405" s="302"/>
      <c r="P405" s="302"/>
      <c r="Q405" s="302"/>
      <c r="R405" s="302"/>
      <c r="S405" s="302"/>
      <c r="T405" s="302"/>
      <c r="U405" s="302"/>
      <c r="V405" s="302"/>
      <c r="W405" s="302"/>
      <c r="X405" s="302"/>
      <c r="Y405" s="302"/>
      <c r="Z405" s="302"/>
      <c r="AA405" s="302"/>
      <c r="AB405" s="302"/>
      <c r="AC405" s="302"/>
      <c r="AD405" s="302"/>
      <c r="AE405" s="302"/>
      <c r="AF405" s="302"/>
      <c r="AG405" s="302"/>
      <c r="AH405" s="302"/>
      <c r="AI405" s="302"/>
      <c r="AJ405" s="302"/>
      <c r="AK405" s="302"/>
      <c r="AL405" s="302"/>
      <c r="AM405" s="302"/>
      <c r="AN405" s="302"/>
      <c r="AO405" s="302"/>
      <c r="AP405" s="303"/>
      <c r="AQ405" s="295">
        <v>0</v>
      </c>
      <c r="AR405" s="296"/>
      <c r="AS405" s="296"/>
      <c r="AT405" s="296"/>
      <c r="AU405" s="296"/>
      <c r="AV405" s="296"/>
      <c r="AW405" s="296"/>
      <c r="AX405" s="296"/>
      <c r="AY405" s="297"/>
      <c r="AZ405" s="295">
        <v>0</v>
      </c>
      <c r="BA405" s="296"/>
      <c r="BB405" s="296"/>
      <c r="BC405" s="296"/>
      <c r="BD405" s="296"/>
      <c r="BE405" s="296"/>
      <c r="BF405" s="296"/>
      <c r="BG405" s="296"/>
      <c r="BH405" s="296"/>
      <c r="BI405" s="297"/>
    </row>
    <row r="406" spans="1:61" ht="15" customHeight="1" x14ac:dyDescent="0.55000000000000004">
      <c r="A406" s="298" t="s">
        <v>359</v>
      </c>
      <c r="B406" s="299"/>
      <c r="C406" s="299"/>
      <c r="D406" s="300"/>
      <c r="E406" s="301" t="s">
        <v>360</v>
      </c>
      <c r="F406" s="302"/>
      <c r="G406" s="302"/>
      <c r="H406" s="302"/>
      <c r="I406" s="302"/>
      <c r="J406" s="302"/>
      <c r="K406" s="302"/>
      <c r="L406" s="302"/>
      <c r="M406" s="302"/>
      <c r="N406" s="302"/>
      <c r="O406" s="302"/>
      <c r="P406" s="302"/>
      <c r="Q406" s="302"/>
      <c r="R406" s="302"/>
      <c r="S406" s="302"/>
      <c r="T406" s="302"/>
      <c r="U406" s="302"/>
      <c r="V406" s="302"/>
      <c r="W406" s="302"/>
      <c r="X406" s="302"/>
      <c r="Y406" s="302"/>
      <c r="Z406" s="302"/>
      <c r="AA406" s="302"/>
      <c r="AB406" s="302"/>
      <c r="AC406" s="302"/>
      <c r="AD406" s="302"/>
      <c r="AE406" s="302"/>
      <c r="AF406" s="302"/>
      <c r="AG406" s="302"/>
      <c r="AH406" s="302"/>
      <c r="AI406" s="302"/>
      <c r="AJ406" s="302"/>
      <c r="AK406" s="302"/>
      <c r="AL406" s="302"/>
      <c r="AM406" s="302"/>
      <c r="AN406" s="302"/>
      <c r="AO406" s="302"/>
      <c r="AP406" s="303"/>
      <c r="AQ406" s="295">
        <f>AQ407+AQ408+AQ409+AQ410+AQ411+AQ412</f>
        <v>0</v>
      </c>
      <c r="AR406" s="296"/>
      <c r="AS406" s="296"/>
      <c r="AT406" s="296"/>
      <c r="AU406" s="296"/>
      <c r="AV406" s="296"/>
      <c r="AW406" s="296"/>
      <c r="AX406" s="296"/>
      <c r="AY406" s="297"/>
      <c r="AZ406" s="295">
        <f>AZ407+AZ408+AZ409+AZ410+AZ411+AZ412</f>
        <v>0</v>
      </c>
      <c r="BA406" s="296"/>
      <c r="BB406" s="296"/>
      <c r="BC406" s="296"/>
      <c r="BD406" s="296"/>
      <c r="BE406" s="296"/>
      <c r="BF406" s="296"/>
      <c r="BG406" s="296"/>
      <c r="BH406" s="296"/>
      <c r="BI406" s="297"/>
    </row>
    <row r="407" spans="1:61" ht="15" customHeight="1" x14ac:dyDescent="0.55000000000000004">
      <c r="A407" s="298"/>
      <c r="B407" s="299"/>
      <c r="C407" s="299"/>
      <c r="D407" s="300"/>
      <c r="E407" s="304" t="s">
        <v>361</v>
      </c>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c r="AJ407" s="305"/>
      <c r="AK407" s="305"/>
      <c r="AL407" s="305"/>
      <c r="AM407" s="305"/>
      <c r="AN407" s="305"/>
      <c r="AO407" s="305"/>
      <c r="AP407" s="306"/>
      <c r="AQ407" s="292"/>
      <c r="AR407" s="293"/>
      <c r="AS407" s="293"/>
      <c r="AT407" s="293"/>
      <c r="AU407" s="293"/>
      <c r="AV407" s="293"/>
      <c r="AW407" s="293"/>
      <c r="AX407" s="293"/>
      <c r="AY407" s="294"/>
      <c r="AZ407" s="292"/>
      <c r="BA407" s="293"/>
      <c r="BB407" s="293"/>
      <c r="BC407" s="293"/>
      <c r="BD407" s="293"/>
      <c r="BE407" s="293"/>
      <c r="BF407" s="293"/>
      <c r="BG407" s="293"/>
      <c r="BH407" s="293"/>
      <c r="BI407" s="294"/>
    </row>
    <row r="408" spans="1:61" ht="15" customHeight="1" x14ac:dyDescent="0.55000000000000004">
      <c r="A408" s="298"/>
      <c r="B408" s="299"/>
      <c r="C408" s="299"/>
      <c r="D408" s="300"/>
      <c r="E408" s="304" t="s">
        <v>362</v>
      </c>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c r="AJ408" s="305"/>
      <c r="AK408" s="305"/>
      <c r="AL408" s="305"/>
      <c r="AM408" s="305"/>
      <c r="AN408" s="305"/>
      <c r="AO408" s="305"/>
      <c r="AP408" s="306"/>
      <c r="AQ408" s="292"/>
      <c r="AR408" s="293"/>
      <c r="AS408" s="293"/>
      <c r="AT408" s="293"/>
      <c r="AU408" s="293"/>
      <c r="AV408" s="293"/>
      <c r="AW408" s="293"/>
      <c r="AX408" s="293"/>
      <c r="AY408" s="294"/>
      <c r="AZ408" s="292"/>
      <c r="BA408" s="293"/>
      <c r="BB408" s="293"/>
      <c r="BC408" s="293"/>
      <c r="BD408" s="293"/>
      <c r="BE408" s="293"/>
      <c r="BF408" s="293"/>
      <c r="BG408" s="293"/>
      <c r="BH408" s="293"/>
      <c r="BI408" s="294"/>
    </row>
    <row r="409" spans="1:61" ht="28.5" customHeight="1" x14ac:dyDescent="0.55000000000000004">
      <c r="A409" s="298"/>
      <c r="B409" s="299"/>
      <c r="C409" s="299"/>
      <c r="D409" s="300"/>
      <c r="E409" s="304" t="s">
        <v>416</v>
      </c>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c r="AJ409" s="305"/>
      <c r="AK409" s="305"/>
      <c r="AL409" s="305"/>
      <c r="AM409" s="305"/>
      <c r="AN409" s="305"/>
      <c r="AO409" s="305"/>
      <c r="AP409" s="306"/>
      <c r="AQ409" s="292"/>
      <c r="AR409" s="293"/>
      <c r="AS409" s="293"/>
      <c r="AT409" s="293"/>
      <c r="AU409" s="293"/>
      <c r="AV409" s="293"/>
      <c r="AW409" s="293"/>
      <c r="AX409" s="293"/>
      <c r="AY409" s="294"/>
      <c r="AZ409" s="292"/>
      <c r="BA409" s="293"/>
      <c r="BB409" s="293"/>
      <c r="BC409" s="293"/>
      <c r="BD409" s="293"/>
      <c r="BE409" s="293"/>
      <c r="BF409" s="293"/>
      <c r="BG409" s="293"/>
      <c r="BH409" s="293"/>
      <c r="BI409" s="294"/>
    </row>
    <row r="410" spans="1:61" ht="30" customHeight="1" x14ac:dyDescent="0.55000000000000004">
      <c r="A410" s="298"/>
      <c r="B410" s="299"/>
      <c r="C410" s="299"/>
      <c r="D410" s="300"/>
      <c r="E410" s="304" t="s">
        <v>417</v>
      </c>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c r="AJ410" s="305"/>
      <c r="AK410" s="305"/>
      <c r="AL410" s="305"/>
      <c r="AM410" s="305"/>
      <c r="AN410" s="305"/>
      <c r="AO410" s="305"/>
      <c r="AP410" s="306"/>
      <c r="AQ410" s="292"/>
      <c r="AR410" s="293"/>
      <c r="AS410" s="293"/>
      <c r="AT410" s="293"/>
      <c r="AU410" s="293"/>
      <c r="AV410" s="293"/>
      <c r="AW410" s="293"/>
      <c r="AX410" s="293"/>
      <c r="AY410" s="294"/>
      <c r="AZ410" s="292"/>
      <c r="BA410" s="293"/>
      <c r="BB410" s="293"/>
      <c r="BC410" s="293"/>
      <c r="BD410" s="293"/>
      <c r="BE410" s="293"/>
      <c r="BF410" s="293"/>
      <c r="BG410" s="293"/>
      <c r="BH410" s="293"/>
      <c r="BI410" s="294"/>
    </row>
    <row r="411" spans="1:61" ht="29.25" customHeight="1" x14ac:dyDescent="0.55000000000000004">
      <c r="A411" s="298"/>
      <c r="B411" s="299"/>
      <c r="C411" s="299"/>
      <c r="D411" s="300"/>
      <c r="E411" s="304" t="s">
        <v>363</v>
      </c>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c r="AJ411" s="305"/>
      <c r="AK411" s="305"/>
      <c r="AL411" s="305"/>
      <c r="AM411" s="305"/>
      <c r="AN411" s="305"/>
      <c r="AO411" s="305"/>
      <c r="AP411" s="306"/>
      <c r="AQ411" s="292"/>
      <c r="AR411" s="293"/>
      <c r="AS411" s="293"/>
      <c r="AT411" s="293"/>
      <c r="AU411" s="293"/>
      <c r="AV411" s="293"/>
      <c r="AW411" s="293"/>
      <c r="AX411" s="293"/>
      <c r="AY411" s="294"/>
      <c r="AZ411" s="292"/>
      <c r="BA411" s="293"/>
      <c r="BB411" s="293"/>
      <c r="BC411" s="293"/>
      <c r="BD411" s="293"/>
      <c r="BE411" s="293"/>
      <c r="BF411" s="293"/>
      <c r="BG411" s="293"/>
      <c r="BH411" s="293"/>
      <c r="BI411" s="294"/>
    </row>
    <row r="412" spans="1:61" ht="15" customHeight="1" x14ac:dyDescent="0.55000000000000004">
      <c r="A412" s="298"/>
      <c r="B412" s="299"/>
      <c r="C412" s="299"/>
      <c r="D412" s="300"/>
      <c r="E412" s="304" t="s">
        <v>364</v>
      </c>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c r="AJ412" s="305"/>
      <c r="AK412" s="305"/>
      <c r="AL412" s="305"/>
      <c r="AM412" s="305"/>
      <c r="AN412" s="305"/>
      <c r="AO412" s="305"/>
      <c r="AP412" s="306"/>
      <c r="AQ412" s="292"/>
      <c r="AR412" s="293"/>
      <c r="AS412" s="293"/>
      <c r="AT412" s="293"/>
      <c r="AU412" s="293"/>
      <c r="AV412" s="293"/>
      <c r="AW412" s="293"/>
      <c r="AX412" s="293"/>
      <c r="AY412" s="294"/>
      <c r="AZ412" s="292"/>
      <c r="BA412" s="293"/>
      <c r="BB412" s="293"/>
      <c r="BC412" s="293"/>
      <c r="BD412" s="293"/>
      <c r="BE412" s="293"/>
      <c r="BF412" s="293"/>
      <c r="BG412" s="293"/>
      <c r="BH412" s="293"/>
      <c r="BI412" s="294"/>
    </row>
    <row r="413" spans="1:61" ht="14.25" customHeight="1" x14ac:dyDescent="0.55000000000000004">
      <c r="A413" s="335" t="s">
        <v>365</v>
      </c>
      <c r="B413" s="336"/>
      <c r="C413" s="336"/>
      <c r="D413" s="337"/>
      <c r="E413" s="301" t="s">
        <v>366</v>
      </c>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c r="AI413" s="302"/>
      <c r="AJ413" s="302"/>
      <c r="AK413" s="302"/>
      <c r="AL413" s="302"/>
      <c r="AM413" s="302"/>
      <c r="AN413" s="302"/>
      <c r="AO413" s="302"/>
      <c r="AP413" s="303"/>
      <c r="AQ413" s="292"/>
      <c r="AR413" s="293"/>
      <c r="AS413" s="293"/>
      <c r="AT413" s="293"/>
      <c r="AU413" s="293"/>
      <c r="AV413" s="293"/>
      <c r="AW413" s="293"/>
      <c r="AX413" s="293"/>
      <c r="AY413" s="294"/>
      <c r="AZ413" s="295">
        <f>AZ414+AZ415+AZ416+AZ417</f>
        <v>0</v>
      </c>
      <c r="BA413" s="296"/>
      <c r="BB413" s="296"/>
      <c r="BC413" s="296"/>
      <c r="BD413" s="296"/>
      <c r="BE413" s="296"/>
      <c r="BF413" s="296"/>
      <c r="BG413" s="296"/>
      <c r="BH413" s="296"/>
      <c r="BI413" s="297"/>
    </row>
    <row r="414" spans="1:61" ht="28.5" customHeight="1" x14ac:dyDescent="0.55000000000000004">
      <c r="A414" s="298"/>
      <c r="B414" s="299"/>
      <c r="C414" s="299"/>
      <c r="D414" s="300"/>
      <c r="E414" s="324" t="s">
        <v>413</v>
      </c>
      <c r="F414" s="319"/>
      <c r="G414" s="319"/>
      <c r="H414" s="319"/>
      <c r="I414" s="319"/>
      <c r="J414" s="319"/>
      <c r="K414" s="319"/>
      <c r="L414" s="319"/>
      <c r="M414" s="319"/>
      <c r="N414" s="319"/>
      <c r="O414" s="319"/>
      <c r="P414" s="319"/>
      <c r="Q414" s="319"/>
      <c r="R414" s="319"/>
      <c r="S414" s="319"/>
      <c r="T414" s="319"/>
      <c r="U414" s="319"/>
      <c r="V414" s="319"/>
      <c r="W414" s="319"/>
      <c r="X414" s="319"/>
      <c r="Y414" s="319"/>
      <c r="Z414" s="319"/>
      <c r="AA414" s="319"/>
      <c r="AB414" s="319"/>
      <c r="AC414" s="319"/>
      <c r="AD414" s="319"/>
      <c r="AE414" s="319"/>
      <c r="AF414" s="319"/>
      <c r="AG414" s="319"/>
      <c r="AH414" s="319"/>
      <c r="AI414" s="319"/>
      <c r="AJ414" s="319"/>
      <c r="AK414" s="319"/>
      <c r="AL414" s="319"/>
      <c r="AM414" s="319"/>
      <c r="AN414" s="319"/>
      <c r="AO414" s="319"/>
      <c r="AP414" s="320"/>
      <c r="AQ414" s="325"/>
      <c r="AR414" s="326"/>
      <c r="AS414" s="326"/>
      <c r="AT414" s="326"/>
      <c r="AU414" s="326"/>
      <c r="AV414" s="326"/>
      <c r="AW414" s="326"/>
      <c r="AX414" s="326"/>
      <c r="AY414" s="327"/>
      <c r="AZ414" s="321"/>
      <c r="BA414" s="322"/>
      <c r="BB414" s="322"/>
      <c r="BC414" s="322"/>
      <c r="BD414" s="322"/>
      <c r="BE414" s="322"/>
      <c r="BF414" s="322"/>
      <c r="BG414" s="322"/>
      <c r="BH414" s="322"/>
      <c r="BI414" s="323"/>
    </row>
    <row r="415" spans="1:61" ht="24" customHeight="1" x14ac:dyDescent="0.55000000000000004">
      <c r="A415" s="307"/>
      <c r="B415" s="299"/>
      <c r="C415" s="299"/>
      <c r="D415" s="300"/>
      <c r="E415" s="324" t="s">
        <v>412</v>
      </c>
      <c r="F415" s="319"/>
      <c r="G415" s="319"/>
      <c r="H415" s="319"/>
      <c r="I415" s="319"/>
      <c r="J415" s="319"/>
      <c r="K415" s="319"/>
      <c r="L415" s="319"/>
      <c r="M415" s="319"/>
      <c r="N415" s="319"/>
      <c r="O415" s="319"/>
      <c r="P415" s="319"/>
      <c r="Q415" s="319"/>
      <c r="R415" s="319"/>
      <c r="S415" s="319"/>
      <c r="T415" s="319"/>
      <c r="U415" s="319"/>
      <c r="V415" s="319"/>
      <c r="W415" s="319"/>
      <c r="X415" s="319"/>
      <c r="Y415" s="319"/>
      <c r="Z415" s="319"/>
      <c r="AA415" s="319"/>
      <c r="AB415" s="319"/>
      <c r="AC415" s="319"/>
      <c r="AD415" s="319"/>
      <c r="AE415" s="319"/>
      <c r="AF415" s="319"/>
      <c r="AG415" s="319"/>
      <c r="AH415" s="319"/>
      <c r="AI415" s="319"/>
      <c r="AJ415" s="319"/>
      <c r="AK415" s="319"/>
      <c r="AL415" s="319"/>
      <c r="AM415" s="319"/>
      <c r="AN415" s="319"/>
      <c r="AO415" s="319"/>
      <c r="AP415" s="320"/>
      <c r="AQ415" s="325"/>
      <c r="AR415" s="326"/>
      <c r="AS415" s="326"/>
      <c r="AT415" s="326"/>
      <c r="AU415" s="326"/>
      <c r="AV415" s="326"/>
      <c r="AW415" s="326"/>
      <c r="AX415" s="326"/>
      <c r="AY415" s="327"/>
      <c r="AZ415" s="321"/>
      <c r="BA415" s="322"/>
      <c r="BB415" s="322"/>
      <c r="BC415" s="322"/>
      <c r="BD415" s="322"/>
      <c r="BE415" s="322"/>
      <c r="BF415" s="322"/>
      <c r="BG415" s="322"/>
      <c r="BH415" s="322"/>
      <c r="BI415" s="323"/>
    </row>
    <row r="416" spans="1:61" ht="24.75" customHeight="1" x14ac:dyDescent="0.55000000000000004">
      <c r="A416" s="145"/>
      <c r="B416" s="146"/>
      <c r="C416" s="146"/>
      <c r="D416" s="147"/>
      <c r="E416" s="324" t="s">
        <v>367</v>
      </c>
      <c r="F416" s="319"/>
      <c r="G416" s="319"/>
      <c r="H416" s="319"/>
      <c r="I416" s="319"/>
      <c r="J416" s="319"/>
      <c r="K416" s="319"/>
      <c r="L416" s="319"/>
      <c r="M416" s="319"/>
      <c r="N416" s="319"/>
      <c r="O416" s="319"/>
      <c r="P416" s="319"/>
      <c r="Q416" s="319"/>
      <c r="R416" s="319"/>
      <c r="S416" s="319"/>
      <c r="T416" s="319"/>
      <c r="U416" s="319"/>
      <c r="V416" s="319"/>
      <c r="W416" s="319"/>
      <c r="X416" s="319"/>
      <c r="Y416" s="319"/>
      <c r="Z416" s="319"/>
      <c r="AA416" s="319"/>
      <c r="AB416" s="319"/>
      <c r="AC416" s="319"/>
      <c r="AD416" s="319"/>
      <c r="AE416" s="319"/>
      <c r="AF416" s="319"/>
      <c r="AG416" s="319"/>
      <c r="AH416" s="319"/>
      <c r="AI416" s="319"/>
      <c r="AJ416" s="319"/>
      <c r="AK416" s="319"/>
      <c r="AL416" s="319"/>
      <c r="AM416" s="319"/>
      <c r="AN416" s="319"/>
      <c r="AO416" s="319"/>
      <c r="AP416" s="320"/>
      <c r="AQ416" s="325"/>
      <c r="AR416" s="326"/>
      <c r="AS416" s="326"/>
      <c r="AT416" s="326"/>
      <c r="AU416" s="326"/>
      <c r="AV416" s="326"/>
      <c r="AW416" s="326"/>
      <c r="AX416" s="326"/>
      <c r="AY416" s="327"/>
      <c r="AZ416" s="321"/>
      <c r="BA416" s="322"/>
      <c r="BB416" s="322"/>
      <c r="BC416" s="322"/>
      <c r="BD416" s="322"/>
      <c r="BE416" s="322"/>
      <c r="BF416" s="322"/>
      <c r="BG416" s="322"/>
      <c r="BH416" s="322"/>
      <c r="BI416" s="323"/>
    </row>
    <row r="417" spans="1:61" ht="15" customHeight="1" x14ac:dyDescent="0.55000000000000004">
      <c r="A417" s="145"/>
      <c r="B417" s="146"/>
      <c r="C417" s="146"/>
      <c r="D417" s="147"/>
      <c r="E417" s="324" t="s">
        <v>368</v>
      </c>
      <c r="F417" s="319"/>
      <c r="G417" s="319"/>
      <c r="H417" s="319"/>
      <c r="I417" s="319"/>
      <c r="J417" s="319"/>
      <c r="K417" s="319"/>
      <c r="L417" s="319"/>
      <c r="M417" s="319"/>
      <c r="N417" s="319"/>
      <c r="O417" s="319"/>
      <c r="P417" s="319"/>
      <c r="Q417" s="319"/>
      <c r="R417" s="319"/>
      <c r="S417" s="319"/>
      <c r="T417" s="319"/>
      <c r="U417" s="319"/>
      <c r="V417" s="319"/>
      <c r="W417" s="319"/>
      <c r="X417" s="319"/>
      <c r="Y417" s="319"/>
      <c r="Z417" s="319"/>
      <c r="AA417" s="319"/>
      <c r="AB417" s="319"/>
      <c r="AC417" s="319"/>
      <c r="AD417" s="319"/>
      <c r="AE417" s="319"/>
      <c r="AF417" s="319"/>
      <c r="AG417" s="319"/>
      <c r="AH417" s="319"/>
      <c r="AI417" s="319"/>
      <c r="AJ417" s="319"/>
      <c r="AK417" s="319"/>
      <c r="AL417" s="319"/>
      <c r="AM417" s="319"/>
      <c r="AN417" s="319"/>
      <c r="AO417" s="319"/>
      <c r="AP417" s="320"/>
      <c r="AQ417" s="325"/>
      <c r="AR417" s="326"/>
      <c r="AS417" s="326"/>
      <c r="AT417" s="326"/>
      <c r="AU417" s="326"/>
      <c r="AV417" s="326"/>
      <c r="AW417" s="326"/>
      <c r="AX417" s="326"/>
      <c r="AY417" s="327"/>
      <c r="AZ417" s="321"/>
      <c r="BA417" s="322"/>
      <c r="BB417" s="322"/>
      <c r="BC417" s="322"/>
      <c r="BD417" s="322"/>
      <c r="BE417" s="322"/>
      <c r="BF417" s="322"/>
      <c r="BG417" s="322"/>
      <c r="BH417" s="322"/>
      <c r="BI417" s="323"/>
    </row>
    <row r="418" spans="1:61" ht="15" customHeight="1" x14ac:dyDescent="0.55000000000000004">
      <c r="A418" s="331" t="s">
        <v>369</v>
      </c>
      <c r="B418" s="299"/>
      <c r="C418" s="299"/>
      <c r="D418" s="300"/>
      <c r="E418" s="312" t="s">
        <v>370</v>
      </c>
      <c r="F418" s="313"/>
      <c r="G418" s="313"/>
      <c r="H418" s="313"/>
      <c r="I418" s="313"/>
      <c r="J418" s="313"/>
      <c r="K418" s="313"/>
      <c r="L418" s="313"/>
      <c r="M418" s="313"/>
      <c r="N418" s="313"/>
      <c r="O418" s="313"/>
      <c r="P418" s="313"/>
      <c r="Q418" s="313"/>
      <c r="R418" s="313"/>
      <c r="S418" s="313"/>
      <c r="T418" s="313"/>
      <c r="U418" s="313"/>
      <c r="V418" s="313"/>
      <c r="W418" s="313"/>
      <c r="X418" s="313"/>
      <c r="Y418" s="313"/>
      <c r="Z418" s="313"/>
      <c r="AA418" s="313"/>
      <c r="AB418" s="313"/>
      <c r="AC418" s="313"/>
      <c r="AD418" s="313"/>
      <c r="AE418" s="313"/>
      <c r="AF418" s="313"/>
      <c r="AG418" s="313"/>
      <c r="AH418" s="313"/>
      <c r="AI418" s="313"/>
      <c r="AJ418" s="313"/>
      <c r="AK418" s="313"/>
      <c r="AL418" s="313"/>
      <c r="AM418" s="313"/>
      <c r="AN418" s="313"/>
      <c r="AO418" s="313"/>
      <c r="AP418" s="314"/>
      <c r="AQ418" s="315">
        <f>AQ419</f>
        <v>0</v>
      </c>
      <c r="AR418" s="316"/>
      <c r="AS418" s="316"/>
      <c r="AT418" s="316"/>
      <c r="AU418" s="316"/>
      <c r="AV418" s="316"/>
      <c r="AW418" s="316"/>
      <c r="AX418" s="316"/>
      <c r="AY418" s="317"/>
      <c r="AZ418" s="315">
        <f>AZ419+AZ420</f>
        <v>0</v>
      </c>
      <c r="BA418" s="316"/>
      <c r="BB418" s="316"/>
      <c r="BC418" s="316"/>
      <c r="BD418" s="316"/>
      <c r="BE418" s="316"/>
      <c r="BF418" s="316"/>
      <c r="BG418" s="316"/>
      <c r="BH418" s="316"/>
      <c r="BI418" s="317"/>
    </row>
    <row r="419" spans="1:61" ht="15" customHeight="1" x14ac:dyDescent="0.55000000000000004">
      <c r="A419" s="307"/>
      <c r="B419" s="299"/>
      <c r="C419" s="299"/>
      <c r="D419" s="300"/>
      <c r="E419" s="308" t="s">
        <v>371</v>
      </c>
      <c r="F419" s="309"/>
      <c r="G419" s="309"/>
      <c r="H419" s="309"/>
      <c r="I419" s="309"/>
      <c r="J419" s="309"/>
      <c r="K419" s="309"/>
      <c r="L419" s="309"/>
      <c r="M419" s="309"/>
      <c r="N419" s="309"/>
      <c r="O419" s="309"/>
      <c r="P419" s="309"/>
      <c r="Q419" s="309"/>
      <c r="R419" s="309"/>
      <c r="S419" s="309"/>
      <c r="T419" s="309"/>
      <c r="U419" s="309"/>
      <c r="V419" s="309"/>
      <c r="W419" s="309"/>
      <c r="X419" s="309"/>
      <c r="Y419" s="309"/>
      <c r="Z419" s="309"/>
      <c r="AA419" s="309"/>
      <c r="AB419" s="309"/>
      <c r="AC419" s="309"/>
      <c r="AD419" s="309"/>
      <c r="AE419" s="309"/>
      <c r="AF419" s="309"/>
      <c r="AG419" s="309"/>
      <c r="AH419" s="309"/>
      <c r="AI419" s="309"/>
      <c r="AJ419" s="309"/>
      <c r="AK419" s="309"/>
      <c r="AL419" s="309"/>
      <c r="AM419" s="309"/>
      <c r="AN419" s="309"/>
      <c r="AO419" s="309"/>
      <c r="AP419" s="310"/>
      <c r="AQ419" s="292"/>
      <c r="AR419" s="293"/>
      <c r="AS419" s="293"/>
      <c r="AT419" s="293"/>
      <c r="AU419" s="293"/>
      <c r="AV419" s="293"/>
      <c r="AW419" s="293"/>
      <c r="AX419" s="293"/>
      <c r="AY419" s="294"/>
      <c r="AZ419" s="292"/>
      <c r="BA419" s="293"/>
      <c r="BB419" s="293"/>
      <c r="BC419" s="293"/>
      <c r="BD419" s="293"/>
      <c r="BE419" s="293"/>
      <c r="BF419" s="293"/>
      <c r="BG419" s="293"/>
      <c r="BH419" s="293"/>
      <c r="BI419" s="294"/>
    </row>
    <row r="420" spans="1:61" ht="15" customHeight="1" x14ac:dyDescent="0.55000000000000004">
      <c r="A420" s="307"/>
      <c r="B420" s="299"/>
      <c r="C420" s="299"/>
      <c r="D420" s="300"/>
      <c r="E420" s="308" t="s">
        <v>372</v>
      </c>
      <c r="F420" s="309"/>
      <c r="G420" s="309"/>
      <c r="H420" s="309"/>
      <c r="I420" s="309"/>
      <c r="J420" s="309"/>
      <c r="K420" s="309"/>
      <c r="L420" s="309"/>
      <c r="M420" s="309"/>
      <c r="N420" s="309"/>
      <c r="O420" s="309"/>
      <c r="P420" s="309"/>
      <c r="Q420" s="309"/>
      <c r="R420" s="309"/>
      <c r="S420" s="309"/>
      <c r="T420" s="309"/>
      <c r="U420" s="309"/>
      <c r="V420" s="309"/>
      <c r="W420" s="309"/>
      <c r="X420" s="309"/>
      <c r="Y420" s="309"/>
      <c r="Z420" s="309"/>
      <c r="AA420" s="309"/>
      <c r="AB420" s="309"/>
      <c r="AC420" s="309"/>
      <c r="AD420" s="309"/>
      <c r="AE420" s="309"/>
      <c r="AF420" s="309"/>
      <c r="AG420" s="309"/>
      <c r="AH420" s="309"/>
      <c r="AI420" s="309"/>
      <c r="AJ420" s="309"/>
      <c r="AK420" s="309"/>
      <c r="AL420" s="309"/>
      <c r="AM420" s="309"/>
      <c r="AN420" s="309"/>
      <c r="AO420" s="309"/>
      <c r="AP420" s="310"/>
      <c r="AQ420" s="325"/>
      <c r="AR420" s="326"/>
      <c r="AS420" s="326"/>
      <c r="AT420" s="326"/>
      <c r="AU420" s="326"/>
      <c r="AV420" s="326"/>
      <c r="AW420" s="326"/>
      <c r="AX420" s="326"/>
      <c r="AY420" s="327"/>
      <c r="AZ420" s="292"/>
      <c r="BA420" s="293"/>
      <c r="BB420" s="293"/>
      <c r="BC420" s="293"/>
      <c r="BD420" s="293"/>
      <c r="BE420" s="293"/>
      <c r="BF420" s="293"/>
      <c r="BG420" s="293"/>
      <c r="BH420" s="293"/>
      <c r="BI420" s="294"/>
    </row>
    <row r="421" spans="1:61" ht="15" customHeight="1" x14ac:dyDescent="0.55000000000000004">
      <c r="A421" s="331" t="s">
        <v>373</v>
      </c>
      <c r="B421" s="299"/>
      <c r="C421" s="299"/>
      <c r="D421" s="300"/>
      <c r="E421" s="312" t="s">
        <v>374</v>
      </c>
      <c r="F421" s="313"/>
      <c r="G421" s="313"/>
      <c r="H421" s="313"/>
      <c r="I421" s="313"/>
      <c r="J421" s="313"/>
      <c r="K421" s="313"/>
      <c r="L421" s="313"/>
      <c r="M421" s="313"/>
      <c r="N421" s="313"/>
      <c r="O421" s="313"/>
      <c r="P421" s="313"/>
      <c r="Q421" s="313"/>
      <c r="R421" s="313"/>
      <c r="S421" s="313"/>
      <c r="T421" s="313"/>
      <c r="U421" s="313"/>
      <c r="V421" s="313"/>
      <c r="W421" s="313"/>
      <c r="X421" s="313"/>
      <c r="Y421" s="313"/>
      <c r="Z421" s="313"/>
      <c r="AA421" s="313"/>
      <c r="AB421" s="313"/>
      <c r="AC421" s="313"/>
      <c r="AD421" s="313"/>
      <c r="AE421" s="313"/>
      <c r="AF421" s="313"/>
      <c r="AG421" s="313"/>
      <c r="AH421" s="313"/>
      <c r="AI421" s="313"/>
      <c r="AJ421" s="313"/>
      <c r="AK421" s="313"/>
      <c r="AL421" s="313"/>
      <c r="AM421" s="313"/>
      <c r="AN421" s="313"/>
      <c r="AO421" s="313"/>
      <c r="AP421" s="314"/>
      <c r="AQ421" s="315">
        <f>AQ422+AQ425</f>
        <v>0</v>
      </c>
      <c r="AR421" s="316"/>
      <c r="AS421" s="316"/>
      <c r="AT421" s="316"/>
      <c r="AU421" s="316"/>
      <c r="AV421" s="316"/>
      <c r="AW421" s="316"/>
      <c r="AX421" s="316"/>
      <c r="AY421" s="317"/>
      <c r="AZ421" s="315">
        <f>AZ422+AZ425</f>
        <v>0</v>
      </c>
      <c r="BA421" s="316"/>
      <c r="BB421" s="316"/>
      <c r="BC421" s="316"/>
      <c r="BD421" s="316"/>
      <c r="BE421" s="316"/>
      <c r="BF421" s="316"/>
      <c r="BG421" s="316"/>
      <c r="BH421" s="316"/>
      <c r="BI421" s="317"/>
    </row>
    <row r="422" spans="1:61" ht="14.25" customHeight="1" x14ac:dyDescent="0.55000000000000004">
      <c r="A422" s="307"/>
      <c r="B422" s="299"/>
      <c r="C422" s="299"/>
      <c r="D422" s="300"/>
      <c r="E422" s="308" t="s">
        <v>375</v>
      </c>
      <c r="F422" s="309"/>
      <c r="G422" s="309"/>
      <c r="H422" s="309"/>
      <c r="I422" s="309"/>
      <c r="J422" s="309"/>
      <c r="K422" s="309"/>
      <c r="L422" s="309"/>
      <c r="M422" s="309"/>
      <c r="N422" s="309"/>
      <c r="O422" s="309"/>
      <c r="P422" s="309"/>
      <c r="Q422" s="309"/>
      <c r="R422" s="309"/>
      <c r="S422" s="309"/>
      <c r="T422" s="309"/>
      <c r="U422" s="309"/>
      <c r="V422" s="309"/>
      <c r="W422" s="309"/>
      <c r="X422" s="309"/>
      <c r="Y422" s="309"/>
      <c r="Z422" s="309"/>
      <c r="AA422" s="309"/>
      <c r="AB422" s="309"/>
      <c r="AC422" s="309"/>
      <c r="AD422" s="309"/>
      <c r="AE422" s="309"/>
      <c r="AF422" s="309"/>
      <c r="AG422" s="309"/>
      <c r="AH422" s="309"/>
      <c r="AI422" s="309"/>
      <c r="AJ422" s="309"/>
      <c r="AK422" s="309"/>
      <c r="AL422" s="309"/>
      <c r="AM422" s="309"/>
      <c r="AN422" s="309"/>
      <c r="AO422" s="309"/>
      <c r="AP422" s="310"/>
      <c r="AQ422" s="328">
        <f>AQ423+AQ424</f>
        <v>0</v>
      </c>
      <c r="AR422" s="329"/>
      <c r="AS422" s="329"/>
      <c r="AT422" s="329"/>
      <c r="AU422" s="329"/>
      <c r="AV422" s="329"/>
      <c r="AW422" s="329"/>
      <c r="AX422" s="329"/>
      <c r="AY422" s="330"/>
      <c r="AZ422" s="328">
        <f>AZ423+AZ424</f>
        <v>0</v>
      </c>
      <c r="BA422" s="329"/>
      <c r="BB422" s="329"/>
      <c r="BC422" s="329"/>
      <c r="BD422" s="329"/>
      <c r="BE422" s="329"/>
      <c r="BF422" s="329"/>
      <c r="BG422" s="329"/>
      <c r="BH422" s="329"/>
      <c r="BI422" s="330"/>
    </row>
    <row r="423" spans="1:61" ht="11.25" customHeight="1" x14ac:dyDescent="0.55000000000000004">
      <c r="A423" s="145"/>
      <c r="B423" s="146"/>
      <c r="C423" s="146"/>
      <c r="D423" s="147"/>
      <c r="E423" s="308" t="s">
        <v>376</v>
      </c>
      <c r="F423" s="309"/>
      <c r="G423" s="309"/>
      <c r="H423" s="309"/>
      <c r="I423" s="309"/>
      <c r="J423" s="309"/>
      <c r="K423" s="309"/>
      <c r="L423" s="309"/>
      <c r="M423" s="309"/>
      <c r="N423" s="309"/>
      <c r="O423" s="309"/>
      <c r="P423" s="309"/>
      <c r="Q423" s="309"/>
      <c r="R423" s="309"/>
      <c r="S423" s="309"/>
      <c r="T423" s="309"/>
      <c r="U423" s="309"/>
      <c r="V423" s="309"/>
      <c r="W423" s="309"/>
      <c r="X423" s="309"/>
      <c r="Y423" s="309"/>
      <c r="Z423" s="309"/>
      <c r="AA423" s="309"/>
      <c r="AB423" s="309"/>
      <c r="AC423" s="309"/>
      <c r="AD423" s="309"/>
      <c r="AE423" s="309"/>
      <c r="AF423" s="309"/>
      <c r="AG423" s="309"/>
      <c r="AH423" s="309"/>
      <c r="AI423" s="309"/>
      <c r="AJ423" s="309"/>
      <c r="AK423" s="309"/>
      <c r="AL423" s="309"/>
      <c r="AM423" s="309"/>
      <c r="AN423" s="309"/>
      <c r="AO423" s="309"/>
      <c r="AP423" s="310"/>
      <c r="AQ423" s="292"/>
      <c r="AR423" s="293"/>
      <c r="AS423" s="293"/>
      <c r="AT423" s="293"/>
      <c r="AU423" s="293"/>
      <c r="AV423" s="293"/>
      <c r="AW423" s="293"/>
      <c r="AX423" s="293"/>
      <c r="AY423" s="294"/>
      <c r="AZ423" s="292"/>
      <c r="BA423" s="293"/>
      <c r="BB423" s="293"/>
      <c r="BC423" s="293"/>
      <c r="BD423" s="293"/>
      <c r="BE423" s="293"/>
      <c r="BF423" s="293"/>
      <c r="BG423" s="293"/>
      <c r="BH423" s="293"/>
      <c r="BI423" s="294"/>
    </row>
    <row r="424" spans="1:61" ht="25.5" customHeight="1" x14ac:dyDescent="0.55000000000000004">
      <c r="A424" s="145"/>
      <c r="B424" s="146"/>
      <c r="C424" s="146"/>
      <c r="D424" s="147"/>
      <c r="E424" s="308" t="s">
        <v>377</v>
      </c>
      <c r="F424" s="309"/>
      <c r="G424" s="309"/>
      <c r="H424" s="309"/>
      <c r="I424" s="309"/>
      <c r="J424" s="309"/>
      <c r="K424" s="309"/>
      <c r="L424" s="309"/>
      <c r="M424" s="309"/>
      <c r="N424" s="309"/>
      <c r="O424" s="309"/>
      <c r="P424" s="309"/>
      <c r="Q424" s="309"/>
      <c r="R424" s="309"/>
      <c r="S424" s="309"/>
      <c r="T424" s="309"/>
      <c r="U424" s="309"/>
      <c r="V424" s="309"/>
      <c r="W424" s="309"/>
      <c r="X424" s="309"/>
      <c r="Y424" s="309"/>
      <c r="Z424" s="309"/>
      <c r="AA424" s="309"/>
      <c r="AB424" s="309"/>
      <c r="AC424" s="309"/>
      <c r="AD424" s="309"/>
      <c r="AE424" s="309"/>
      <c r="AF424" s="309"/>
      <c r="AG424" s="309"/>
      <c r="AH424" s="309"/>
      <c r="AI424" s="309"/>
      <c r="AJ424" s="309"/>
      <c r="AK424" s="309"/>
      <c r="AL424" s="309"/>
      <c r="AM424" s="309"/>
      <c r="AN424" s="309"/>
      <c r="AO424" s="309"/>
      <c r="AP424" s="310"/>
      <c r="AQ424" s="292"/>
      <c r="AR424" s="293"/>
      <c r="AS424" s="293"/>
      <c r="AT424" s="293"/>
      <c r="AU424" s="293"/>
      <c r="AV424" s="293"/>
      <c r="AW424" s="293"/>
      <c r="AX424" s="293"/>
      <c r="AY424" s="294"/>
      <c r="AZ424" s="292"/>
      <c r="BA424" s="293"/>
      <c r="BB424" s="293"/>
      <c r="BC424" s="293"/>
      <c r="BD424" s="293"/>
      <c r="BE424" s="293"/>
      <c r="BF424" s="293"/>
      <c r="BG424" s="293"/>
      <c r="BH424" s="293"/>
      <c r="BI424" s="294"/>
    </row>
    <row r="425" spans="1:61" ht="12" customHeight="1" x14ac:dyDescent="0.55000000000000004">
      <c r="A425" s="307"/>
      <c r="B425" s="299"/>
      <c r="C425" s="299"/>
      <c r="D425" s="300"/>
      <c r="E425" s="308" t="s">
        <v>378</v>
      </c>
      <c r="F425" s="309"/>
      <c r="G425" s="309"/>
      <c r="H425" s="309"/>
      <c r="I425" s="309"/>
      <c r="J425" s="309"/>
      <c r="K425" s="309"/>
      <c r="L425" s="309"/>
      <c r="M425" s="309"/>
      <c r="N425" s="309"/>
      <c r="O425" s="309"/>
      <c r="P425" s="309"/>
      <c r="Q425" s="309"/>
      <c r="R425" s="309"/>
      <c r="S425" s="309"/>
      <c r="T425" s="309"/>
      <c r="U425" s="309"/>
      <c r="V425" s="309"/>
      <c r="W425" s="309"/>
      <c r="X425" s="309"/>
      <c r="Y425" s="309"/>
      <c r="Z425" s="309"/>
      <c r="AA425" s="309"/>
      <c r="AB425" s="309"/>
      <c r="AC425" s="309"/>
      <c r="AD425" s="309"/>
      <c r="AE425" s="309"/>
      <c r="AF425" s="309"/>
      <c r="AG425" s="309"/>
      <c r="AH425" s="309"/>
      <c r="AI425" s="309"/>
      <c r="AJ425" s="309"/>
      <c r="AK425" s="309"/>
      <c r="AL425" s="309"/>
      <c r="AM425" s="309"/>
      <c r="AN425" s="309"/>
      <c r="AO425" s="309"/>
      <c r="AP425" s="310"/>
      <c r="AQ425" s="292"/>
      <c r="AR425" s="293"/>
      <c r="AS425" s="293"/>
      <c r="AT425" s="293"/>
      <c r="AU425" s="293"/>
      <c r="AV425" s="293"/>
      <c r="AW425" s="293"/>
      <c r="AX425" s="293"/>
      <c r="AY425" s="294"/>
      <c r="AZ425" s="292"/>
      <c r="BA425" s="293"/>
      <c r="BB425" s="293"/>
      <c r="BC425" s="293"/>
      <c r="BD425" s="293"/>
      <c r="BE425" s="293"/>
      <c r="BF425" s="293"/>
      <c r="BG425" s="293"/>
      <c r="BH425" s="293"/>
      <c r="BI425" s="294"/>
    </row>
    <row r="426" spans="1:61" ht="12" customHeight="1" x14ac:dyDescent="0.55000000000000004">
      <c r="A426" s="307"/>
      <c r="B426" s="299"/>
      <c r="C426" s="299"/>
      <c r="D426" s="300"/>
      <c r="E426" s="312" t="s">
        <v>156</v>
      </c>
      <c r="F426" s="313"/>
      <c r="G426" s="313"/>
      <c r="H426" s="313"/>
      <c r="I426" s="313"/>
      <c r="J426" s="313"/>
      <c r="K426" s="313"/>
      <c r="L426" s="313"/>
      <c r="M426" s="313"/>
      <c r="N426" s="313"/>
      <c r="O426" s="313"/>
      <c r="P426" s="313"/>
      <c r="Q426" s="313"/>
      <c r="R426" s="313"/>
      <c r="S426" s="313"/>
      <c r="T426" s="313"/>
      <c r="U426" s="313"/>
      <c r="V426" s="313"/>
      <c r="W426" s="313"/>
      <c r="X426" s="313"/>
      <c r="Y426" s="313"/>
      <c r="Z426" s="313"/>
      <c r="AA426" s="313"/>
      <c r="AB426" s="313"/>
      <c r="AC426" s="313"/>
      <c r="AD426" s="313"/>
      <c r="AE426" s="313"/>
      <c r="AF426" s="313"/>
      <c r="AG426" s="313"/>
      <c r="AH426" s="313"/>
      <c r="AI426" s="313"/>
      <c r="AJ426" s="313"/>
      <c r="AK426" s="313"/>
      <c r="AL426" s="313"/>
      <c r="AM426" s="313"/>
      <c r="AN426" s="313"/>
      <c r="AO426" s="313"/>
      <c r="AP426" s="314"/>
      <c r="AQ426" s="315">
        <f>AQ421+AQ418+AQ406+AQ405+AQ404+AQ394+AQ390</f>
        <v>0</v>
      </c>
      <c r="AR426" s="316"/>
      <c r="AS426" s="316"/>
      <c r="AT426" s="316"/>
      <c r="AU426" s="316"/>
      <c r="AV426" s="316"/>
      <c r="AW426" s="316"/>
      <c r="AX426" s="316"/>
      <c r="AY426" s="317"/>
      <c r="AZ426" s="315">
        <f>AZ421+AZ418+AZ413+AZ406+AZ405+AZ404+AZ394+AZ390</f>
        <v>0</v>
      </c>
      <c r="BA426" s="316"/>
      <c r="BB426" s="316"/>
      <c r="BC426" s="316"/>
      <c r="BD426" s="316"/>
      <c r="BE426" s="316"/>
      <c r="BF426" s="316"/>
      <c r="BG426" s="316"/>
      <c r="BH426" s="316"/>
      <c r="BI426" s="317"/>
    </row>
    <row r="427" spans="1:61" ht="15" customHeight="1" x14ac:dyDescent="0.55000000000000004">
      <c r="A427" s="307"/>
      <c r="B427" s="299"/>
      <c r="C427" s="299"/>
      <c r="D427" s="300"/>
      <c r="E427" s="312" t="s">
        <v>157</v>
      </c>
      <c r="F427" s="313"/>
      <c r="G427" s="313"/>
      <c r="H427" s="313"/>
      <c r="I427" s="313"/>
      <c r="J427" s="313"/>
      <c r="K427" s="313"/>
      <c r="L427" s="313"/>
      <c r="M427" s="313"/>
      <c r="N427" s="313"/>
      <c r="O427" s="313"/>
      <c r="P427" s="313"/>
      <c r="Q427" s="313"/>
      <c r="R427" s="313"/>
      <c r="S427" s="313"/>
      <c r="T427" s="313"/>
      <c r="U427" s="313"/>
      <c r="V427" s="313"/>
      <c r="W427" s="313"/>
      <c r="X427" s="313"/>
      <c r="Y427" s="313"/>
      <c r="Z427" s="313"/>
      <c r="AA427" s="313"/>
      <c r="AB427" s="313"/>
      <c r="AC427" s="313"/>
      <c r="AD427" s="313"/>
      <c r="AE427" s="313"/>
      <c r="AF427" s="313"/>
      <c r="AG427" s="313"/>
      <c r="AH427" s="313"/>
      <c r="AI427" s="313"/>
      <c r="AJ427" s="313"/>
      <c r="AK427" s="313"/>
      <c r="AL427" s="313"/>
      <c r="AM427" s="313"/>
      <c r="AN427" s="313"/>
      <c r="AO427" s="313"/>
      <c r="AP427" s="314"/>
      <c r="AQ427" s="292"/>
      <c r="AR427" s="293"/>
      <c r="AS427" s="293"/>
      <c r="AT427" s="293"/>
      <c r="AU427" s="293"/>
      <c r="AV427" s="293"/>
      <c r="AW427" s="293"/>
      <c r="AX427" s="293"/>
      <c r="AY427" s="294"/>
      <c r="AZ427" s="292"/>
      <c r="BA427" s="293"/>
      <c r="BB427" s="293"/>
      <c r="BC427" s="293"/>
      <c r="BD427" s="293"/>
      <c r="BE427" s="293"/>
      <c r="BF427" s="293"/>
      <c r="BG427" s="293"/>
      <c r="BH427" s="293"/>
      <c r="BI427" s="294"/>
    </row>
    <row r="428" spans="1:61" x14ac:dyDescent="0.55000000000000004">
      <c r="A428" s="301" t="s">
        <v>158</v>
      </c>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c r="AJ428" s="302"/>
      <c r="AK428" s="302"/>
      <c r="AL428" s="302"/>
      <c r="AM428" s="302"/>
      <c r="AN428" s="302"/>
      <c r="AO428" s="302"/>
      <c r="AP428" s="303"/>
      <c r="AQ428" s="332">
        <f>AQ426+AZ426+AQ427+AZ427</f>
        <v>0</v>
      </c>
      <c r="AR428" s="333"/>
      <c r="AS428" s="333"/>
      <c r="AT428" s="333"/>
      <c r="AU428" s="333"/>
      <c r="AV428" s="333"/>
      <c r="AW428" s="333"/>
      <c r="AX428" s="333"/>
      <c r="AY428" s="333"/>
      <c r="AZ428" s="333"/>
      <c r="BA428" s="333"/>
      <c r="BB428" s="333"/>
      <c r="BC428" s="333"/>
      <c r="BD428" s="333"/>
      <c r="BE428" s="333"/>
      <c r="BF428" s="333"/>
      <c r="BG428" s="333"/>
      <c r="BH428" s="333"/>
      <c r="BI428" s="334"/>
    </row>
    <row r="429" spans="1:61" x14ac:dyDescent="0.55000000000000004">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row>
    <row r="430" spans="1:61" x14ac:dyDescent="0.55000000000000004">
      <c r="A430" s="280" t="s">
        <v>274</v>
      </c>
      <c r="B430" s="280"/>
      <c r="C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51"/>
      <c r="AS430" s="51"/>
      <c r="AT430" s="51"/>
      <c r="AU430" s="51"/>
      <c r="AV430" s="51"/>
      <c r="AW430" s="51"/>
      <c r="AX430" s="51"/>
      <c r="AY430" s="51"/>
      <c r="AZ430" s="51"/>
      <c r="BA430" s="51"/>
      <c r="BB430" s="51"/>
      <c r="BC430" s="51"/>
      <c r="BD430" s="51"/>
      <c r="BE430" s="51"/>
      <c r="BF430" s="51"/>
      <c r="BG430" s="51"/>
      <c r="BH430" s="51"/>
      <c r="BI430" s="51"/>
    </row>
    <row r="431" spans="1:61" x14ac:dyDescent="0.55000000000000004">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51"/>
      <c r="AT431" s="51"/>
      <c r="AU431" s="51"/>
      <c r="AV431" s="51"/>
      <c r="AW431" s="51"/>
      <c r="AX431" s="51"/>
      <c r="AY431" s="51"/>
      <c r="AZ431" s="51"/>
      <c r="BA431" s="51"/>
      <c r="BB431" s="51"/>
      <c r="BC431" s="51"/>
      <c r="BD431" s="51"/>
      <c r="BE431" s="51"/>
      <c r="BF431" s="51"/>
      <c r="BG431" s="51"/>
      <c r="BH431" s="51"/>
      <c r="BI431" s="51"/>
    </row>
    <row r="432" spans="1:61" x14ac:dyDescent="0.55000000000000004">
      <c r="A432" s="51"/>
      <c r="B432" s="51"/>
      <c r="C432" s="51"/>
      <c r="D432" s="51"/>
      <c r="E432" s="51"/>
      <c r="F432" s="51"/>
      <c r="G432" s="51"/>
      <c r="H432" s="281" t="s">
        <v>0</v>
      </c>
      <c r="I432" s="281"/>
      <c r="J432" s="281"/>
      <c r="K432" s="281"/>
      <c r="L432" s="281"/>
      <c r="M432" s="281"/>
      <c r="N432" s="281"/>
      <c r="O432" s="281"/>
      <c r="P432" s="281"/>
      <c r="Q432" s="281"/>
      <c r="R432" s="281"/>
      <c r="S432" s="281"/>
      <c r="T432" s="281"/>
      <c r="U432" s="281"/>
      <c r="V432" s="281"/>
      <c r="W432" s="281"/>
      <c r="X432" s="281"/>
      <c r="Y432" s="281"/>
      <c r="Z432" s="281"/>
      <c r="AA432" s="281"/>
      <c r="AB432" s="281"/>
      <c r="AC432" s="281"/>
      <c r="AD432" s="281"/>
      <c r="AE432" s="281"/>
      <c r="AF432" s="281"/>
      <c r="AG432" s="281"/>
      <c r="AH432" s="281"/>
      <c r="AI432" s="281"/>
      <c r="AJ432" s="281"/>
      <c r="AK432" s="281"/>
      <c r="AL432" s="281"/>
      <c r="AM432" s="281"/>
      <c r="AN432" s="281"/>
      <c r="AO432" s="281"/>
      <c r="AP432" s="281"/>
      <c r="AQ432" s="51"/>
      <c r="AR432" s="51"/>
      <c r="AS432" s="51"/>
      <c r="AT432" s="51"/>
      <c r="AU432" s="51"/>
      <c r="AV432" s="51"/>
      <c r="AW432" s="51"/>
      <c r="AX432" s="51"/>
      <c r="AY432" s="51"/>
      <c r="AZ432" s="51"/>
      <c r="BA432" s="51"/>
      <c r="BB432" s="51"/>
      <c r="BC432" s="51"/>
      <c r="BD432" s="51"/>
      <c r="BE432" s="51"/>
      <c r="BF432" s="51"/>
      <c r="BG432" s="51"/>
      <c r="BH432" s="51"/>
      <c r="BI432" s="51"/>
    </row>
    <row r="433" spans="1:61" x14ac:dyDescent="0.55000000000000004">
      <c r="A433" s="51"/>
      <c r="B433" s="51"/>
      <c r="C433" s="51"/>
      <c r="D433" s="51"/>
      <c r="E433" s="51"/>
      <c r="F433" s="51"/>
      <c r="G433" s="51"/>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3" t="s">
        <v>379</v>
      </c>
      <c r="AR433" s="224"/>
      <c r="AS433" s="224"/>
      <c r="AT433" s="224"/>
      <c r="AU433" s="224"/>
      <c r="AV433" s="224"/>
      <c r="AW433" s="224"/>
      <c r="AX433" s="224"/>
      <c r="AY433" s="224"/>
      <c r="AZ433" s="224"/>
      <c r="BA433" s="224"/>
      <c r="BB433" s="224"/>
      <c r="BC433" s="224"/>
      <c r="BD433" s="224"/>
      <c r="BE433" s="224"/>
      <c r="BF433" s="224"/>
      <c r="BG433" s="224"/>
      <c r="BH433" s="224"/>
      <c r="BI433" s="225"/>
    </row>
    <row r="434" spans="1:61" x14ac:dyDescent="0.55000000000000004">
      <c r="A434" s="51"/>
      <c r="B434" s="51"/>
      <c r="C434" s="51"/>
      <c r="D434" s="51"/>
      <c r="E434" s="51"/>
      <c r="F434" s="51"/>
      <c r="G434" s="51"/>
      <c r="H434" s="222" t="s">
        <v>1</v>
      </c>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6"/>
      <c r="AR434" s="227"/>
      <c r="AS434" s="227"/>
      <c r="AT434" s="227"/>
      <c r="AU434" s="227"/>
      <c r="AV434" s="227"/>
      <c r="AW434" s="227"/>
      <c r="AX434" s="227"/>
      <c r="AY434" s="227"/>
      <c r="AZ434" s="227"/>
      <c r="BA434" s="227"/>
      <c r="BB434" s="227"/>
      <c r="BC434" s="227"/>
      <c r="BD434" s="227"/>
      <c r="BE434" s="227"/>
      <c r="BF434" s="227"/>
      <c r="BG434" s="227"/>
      <c r="BH434" s="227"/>
      <c r="BI434" s="228"/>
    </row>
    <row r="435" spans="1:61" x14ac:dyDescent="0.55000000000000004">
      <c r="A435" s="51"/>
      <c r="B435" s="51"/>
      <c r="C435" s="51"/>
      <c r="D435" s="51"/>
      <c r="E435" s="51"/>
      <c r="F435" s="51"/>
      <c r="G435" s="51"/>
      <c r="H435" s="282"/>
      <c r="I435" s="282"/>
      <c r="J435" s="282"/>
      <c r="K435" s="282"/>
      <c r="L435" s="282"/>
      <c r="M435" s="282"/>
      <c r="N435" s="282"/>
      <c r="O435" s="282"/>
      <c r="P435" s="282"/>
      <c r="Q435" s="282"/>
      <c r="R435" s="282"/>
      <c r="S435" s="282"/>
      <c r="T435" s="282"/>
      <c r="U435" s="282"/>
      <c r="V435" s="282"/>
      <c r="W435" s="282"/>
      <c r="X435" s="282"/>
      <c r="Y435" s="282"/>
      <c r="Z435" s="282"/>
      <c r="AA435" s="282"/>
      <c r="AB435" s="282"/>
      <c r="AC435" s="282"/>
      <c r="AD435" s="282"/>
      <c r="AE435" s="282"/>
      <c r="AF435" s="282"/>
      <c r="AG435" s="282"/>
      <c r="AH435" s="282"/>
      <c r="AI435" s="282"/>
      <c r="AJ435" s="282"/>
      <c r="AK435" s="282"/>
      <c r="AL435" s="282"/>
      <c r="AM435" s="282"/>
      <c r="AN435" s="282"/>
      <c r="AO435" s="282"/>
      <c r="AP435" s="282"/>
      <c r="AQ435" s="229"/>
      <c r="AR435" s="229"/>
      <c r="AS435" s="229"/>
      <c r="AT435" s="229"/>
      <c r="AU435" s="229"/>
      <c r="AV435" s="229"/>
      <c r="AW435" s="229"/>
      <c r="AX435" s="229"/>
      <c r="AY435" s="229"/>
      <c r="AZ435" s="252"/>
      <c r="BA435" s="253"/>
      <c r="BB435" s="253"/>
      <c r="BC435" s="253"/>
      <c r="BD435" s="253"/>
      <c r="BE435" s="253"/>
      <c r="BF435" s="253"/>
      <c r="BG435" s="253"/>
      <c r="BH435" s="253"/>
      <c r="BI435" s="254"/>
    </row>
    <row r="436" spans="1:61" ht="18.3" x14ac:dyDescent="0.7">
      <c r="A436" s="51"/>
      <c r="B436" s="51"/>
      <c r="C436" s="51"/>
      <c r="D436" s="51"/>
      <c r="E436" s="51"/>
      <c r="F436" s="51"/>
      <c r="G436" s="51"/>
      <c r="H436" s="255" t="s">
        <v>159</v>
      </c>
      <c r="I436" s="255"/>
      <c r="J436" s="255"/>
      <c r="K436" s="255"/>
      <c r="L436" s="255"/>
      <c r="M436" s="255"/>
      <c r="N436" s="255"/>
      <c r="O436" s="255"/>
      <c r="P436" s="255"/>
      <c r="Q436" s="255"/>
      <c r="R436" s="255"/>
      <c r="S436" s="255"/>
      <c r="T436" s="255"/>
      <c r="U436" s="255"/>
      <c r="V436" s="255"/>
      <c r="W436" s="255"/>
      <c r="X436" s="255"/>
      <c r="Y436" s="255"/>
      <c r="Z436" s="255"/>
      <c r="AA436" s="255"/>
      <c r="AB436" s="255"/>
      <c r="AC436" s="255"/>
      <c r="AD436" s="255"/>
      <c r="AE436" s="255"/>
      <c r="AF436" s="255"/>
      <c r="AG436" s="255"/>
      <c r="AH436" s="255"/>
      <c r="AI436" s="255"/>
      <c r="AJ436" s="255"/>
      <c r="AK436" s="255"/>
      <c r="AL436" s="255"/>
      <c r="AM436" s="255"/>
      <c r="AN436" s="255"/>
      <c r="AO436" s="255"/>
      <c r="AP436" s="255"/>
      <c r="AQ436" s="255"/>
      <c r="AR436" s="255"/>
      <c r="AS436" s="255"/>
      <c r="AT436" s="255"/>
      <c r="AU436" s="255"/>
      <c r="AV436" s="255"/>
      <c r="AW436" s="255"/>
      <c r="AX436" s="255"/>
      <c r="AY436" s="255"/>
      <c r="AZ436" s="255"/>
      <c r="BA436" s="255"/>
      <c r="BB436" s="255"/>
      <c r="BC436" s="255"/>
      <c r="BD436" s="255"/>
      <c r="BE436" s="255"/>
      <c r="BF436" s="255"/>
      <c r="BG436" s="255"/>
      <c r="BH436" s="255"/>
      <c r="BI436" s="255"/>
    </row>
    <row r="437" spans="1:61" x14ac:dyDescent="0.55000000000000004">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c r="AA437" s="22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229"/>
      <c r="BE437" s="229"/>
      <c r="BF437" s="229"/>
      <c r="BG437" s="229"/>
      <c r="BH437" s="229"/>
      <c r="BI437" s="229"/>
    </row>
    <row r="438" spans="1:61" x14ac:dyDescent="0.55000000000000004">
      <c r="A438" s="230"/>
      <c r="B438" s="230"/>
      <c r="C438" s="230"/>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c r="AA438" s="230"/>
      <c r="AB438" s="230"/>
      <c r="AC438" s="230"/>
      <c r="AD438" s="230"/>
      <c r="AE438" s="230"/>
      <c r="AF438" s="230"/>
      <c r="AG438" s="230"/>
      <c r="AH438" s="230"/>
      <c r="AI438" s="230"/>
      <c r="AJ438" s="230"/>
      <c r="AK438" s="230"/>
      <c r="AL438" s="230"/>
      <c r="AM438" s="230"/>
      <c r="AN438" s="230"/>
      <c r="AO438" s="230"/>
      <c r="AP438" s="230"/>
      <c r="AQ438" s="230"/>
      <c r="AR438" s="230"/>
      <c r="AS438" s="230"/>
      <c r="AT438" s="230"/>
      <c r="AU438" s="230"/>
      <c r="AV438" s="230"/>
      <c r="AW438" s="230"/>
      <c r="AX438" s="230"/>
      <c r="AY438" s="230"/>
      <c r="AZ438" s="230"/>
      <c r="BA438" s="230"/>
      <c r="BB438" s="230"/>
      <c r="BC438" s="230"/>
      <c r="BD438" s="230"/>
      <c r="BE438" s="230"/>
      <c r="BF438" s="230"/>
      <c r="BG438" s="230"/>
      <c r="BH438" s="230"/>
      <c r="BI438" s="230"/>
    </row>
    <row r="439" spans="1:61" x14ac:dyDescent="0.55000000000000004">
      <c r="A439" s="288" t="s">
        <v>167</v>
      </c>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c r="AC439" s="289"/>
      <c r="AD439" s="289"/>
      <c r="AE439" s="289"/>
      <c r="AF439" s="289"/>
      <c r="AG439" s="289"/>
      <c r="AH439" s="289"/>
      <c r="AI439" s="289"/>
      <c r="AJ439" s="289"/>
      <c r="AK439" s="289"/>
      <c r="AL439" s="289"/>
      <c r="AM439" s="289"/>
      <c r="AN439" s="289"/>
      <c r="AO439" s="289"/>
      <c r="AP439" s="289"/>
      <c r="AQ439" s="289"/>
      <c r="AR439" s="289"/>
      <c r="AS439" s="289"/>
      <c r="AT439" s="289"/>
      <c r="AU439" s="289"/>
      <c r="AV439" s="289"/>
      <c r="AW439" s="289"/>
      <c r="AX439" s="289"/>
      <c r="AY439" s="289"/>
      <c r="AZ439" s="289"/>
      <c r="BA439" s="289"/>
      <c r="BB439" s="289"/>
      <c r="BC439" s="289"/>
      <c r="BD439" s="289"/>
      <c r="BE439" s="289"/>
      <c r="BF439" s="289"/>
      <c r="BG439" s="289"/>
      <c r="BH439" s="289"/>
      <c r="BI439" s="290"/>
    </row>
    <row r="440" spans="1:61" x14ac:dyDescent="0.55000000000000004">
      <c r="A440" s="291" t="s">
        <v>162</v>
      </c>
      <c r="B440" s="291"/>
      <c r="C440" s="291"/>
      <c r="D440" s="291"/>
      <c r="E440" s="283" t="s">
        <v>161</v>
      </c>
      <c r="F440" s="283"/>
      <c r="G440" s="283"/>
      <c r="H440" s="283"/>
      <c r="I440" s="283"/>
      <c r="J440" s="283"/>
      <c r="K440" s="283"/>
      <c r="L440" s="283"/>
      <c r="M440" s="283"/>
      <c r="N440" s="283"/>
      <c r="O440" s="283"/>
      <c r="P440" s="283"/>
      <c r="Q440" s="283"/>
      <c r="R440" s="283"/>
      <c r="S440" s="283"/>
      <c r="T440" s="283"/>
      <c r="U440" s="283"/>
      <c r="V440" s="283"/>
      <c r="W440" s="283"/>
      <c r="X440" s="283"/>
      <c r="Y440" s="283"/>
      <c r="Z440" s="283"/>
      <c r="AA440" s="283"/>
      <c r="AB440" s="283"/>
      <c r="AC440" s="283"/>
      <c r="AD440" s="283"/>
      <c r="AE440" s="283"/>
      <c r="AF440" s="283"/>
      <c r="AG440" s="283"/>
      <c r="AH440" s="283"/>
      <c r="AI440" s="283"/>
      <c r="AJ440" s="283"/>
      <c r="AK440" s="283"/>
      <c r="AL440" s="283"/>
      <c r="AM440" s="283"/>
      <c r="AN440" s="283"/>
      <c r="AO440" s="283"/>
      <c r="AP440" s="283"/>
      <c r="AQ440" s="291" t="s">
        <v>160</v>
      </c>
      <c r="AR440" s="291"/>
      <c r="AS440" s="291"/>
      <c r="AT440" s="291"/>
      <c r="AU440" s="291"/>
      <c r="AV440" s="291"/>
      <c r="AW440" s="291"/>
      <c r="AX440" s="291"/>
      <c r="AY440" s="291"/>
      <c r="AZ440" s="291"/>
      <c r="BA440" s="291"/>
      <c r="BB440" s="291"/>
      <c r="BC440" s="291"/>
      <c r="BD440" s="291"/>
      <c r="BE440" s="291"/>
      <c r="BF440" s="291"/>
      <c r="BG440" s="291"/>
      <c r="BH440" s="291"/>
      <c r="BI440" s="291"/>
    </row>
    <row r="441" spans="1:61" ht="22.75" customHeight="1" x14ac:dyDescent="0.55000000000000004">
      <c r="A441" s="283" t="s">
        <v>380</v>
      </c>
      <c r="B441" s="283"/>
      <c r="C441" s="283"/>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283"/>
      <c r="Z441" s="283"/>
      <c r="AA441" s="283"/>
      <c r="AB441" s="283"/>
      <c r="AC441" s="283"/>
      <c r="AD441" s="283"/>
      <c r="AE441" s="283"/>
      <c r="AF441" s="283"/>
      <c r="AG441" s="283"/>
      <c r="AH441" s="283"/>
      <c r="AI441" s="283"/>
      <c r="AJ441" s="283"/>
      <c r="AK441" s="283"/>
      <c r="AL441" s="283"/>
      <c r="AM441" s="283"/>
      <c r="AN441" s="283"/>
      <c r="AO441" s="283"/>
      <c r="AP441" s="283"/>
      <c r="AQ441" s="284" t="s">
        <v>153</v>
      </c>
      <c r="AR441" s="284"/>
      <c r="AS441" s="284"/>
      <c r="AT441" s="284"/>
      <c r="AU441" s="284"/>
      <c r="AV441" s="284"/>
      <c r="AW441" s="284"/>
      <c r="AX441" s="284"/>
      <c r="AY441" s="284"/>
      <c r="AZ441" s="285" t="s">
        <v>154</v>
      </c>
      <c r="BA441" s="284"/>
      <c r="BB441" s="284"/>
      <c r="BC441" s="284"/>
      <c r="BD441" s="284"/>
      <c r="BE441" s="284"/>
      <c r="BF441" s="284"/>
      <c r="BG441" s="284"/>
      <c r="BH441" s="284"/>
      <c r="BI441" s="284"/>
    </row>
    <row r="442" spans="1:61" ht="15.6" x14ac:dyDescent="0.55000000000000004">
      <c r="A442" s="286" t="s">
        <v>381</v>
      </c>
      <c r="B442" s="286"/>
      <c r="C442" s="286"/>
      <c r="D442" s="286"/>
      <c r="E442" s="286"/>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c r="AJ442" s="286"/>
      <c r="AK442" s="286"/>
      <c r="AL442" s="286"/>
      <c r="AM442" s="286"/>
      <c r="AN442" s="286"/>
      <c r="AO442" s="286"/>
      <c r="AP442" s="286"/>
      <c r="AQ442" s="287"/>
      <c r="AR442" s="287"/>
      <c r="AS442" s="287"/>
      <c r="AT442" s="287"/>
      <c r="AU442" s="287"/>
      <c r="AV442" s="287"/>
      <c r="AW442" s="287"/>
      <c r="AX442" s="287"/>
      <c r="AY442" s="287"/>
      <c r="AZ442" s="287"/>
      <c r="BA442" s="287"/>
      <c r="BB442" s="287"/>
      <c r="BC442" s="287"/>
      <c r="BD442" s="287"/>
      <c r="BE442" s="287"/>
      <c r="BF442" s="287"/>
      <c r="BG442" s="287"/>
      <c r="BH442" s="287"/>
      <c r="BI442" s="287"/>
    </row>
    <row r="443" spans="1:61" x14ac:dyDescent="0.55000000000000004">
      <c r="A443" s="279" t="s">
        <v>382</v>
      </c>
      <c r="B443" s="278"/>
      <c r="C443" s="278"/>
      <c r="D443" s="278"/>
      <c r="E443" s="271" t="s">
        <v>383</v>
      </c>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c r="AI443" s="271"/>
      <c r="AJ443" s="271"/>
      <c r="AK443" s="271"/>
      <c r="AL443" s="271"/>
      <c r="AM443" s="271"/>
      <c r="AN443" s="271"/>
      <c r="AO443" s="271"/>
      <c r="AP443" s="271"/>
      <c r="AQ443" s="273"/>
      <c r="AR443" s="273"/>
      <c r="AS443" s="273"/>
      <c r="AT443" s="273"/>
      <c r="AU443" s="273"/>
      <c r="AV443" s="273"/>
      <c r="AW443" s="273"/>
      <c r="AX443" s="273"/>
      <c r="AY443" s="273"/>
      <c r="AZ443" s="273"/>
      <c r="BA443" s="273"/>
      <c r="BB443" s="273"/>
      <c r="BC443" s="273"/>
      <c r="BD443" s="273"/>
      <c r="BE443" s="273"/>
      <c r="BF443" s="273"/>
      <c r="BG443" s="273"/>
      <c r="BH443" s="273"/>
      <c r="BI443" s="273"/>
    </row>
    <row r="444" spans="1:61" x14ac:dyDescent="0.55000000000000004">
      <c r="A444" s="277"/>
      <c r="B444" s="278"/>
      <c r="C444" s="278"/>
      <c r="D444" s="278"/>
      <c r="E444" s="271" t="s">
        <v>384</v>
      </c>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c r="AI444" s="271"/>
      <c r="AJ444" s="271"/>
      <c r="AK444" s="271"/>
      <c r="AL444" s="271"/>
      <c r="AM444" s="271"/>
      <c r="AN444" s="271"/>
      <c r="AO444" s="271"/>
      <c r="AP444" s="271"/>
      <c r="AQ444" s="272"/>
      <c r="AR444" s="272"/>
      <c r="AS444" s="272"/>
      <c r="AT444" s="272"/>
      <c r="AU444" s="272"/>
      <c r="AV444" s="272"/>
      <c r="AW444" s="272"/>
      <c r="AX444" s="272"/>
      <c r="AY444" s="272"/>
      <c r="AZ444" s="272"/>
      <c r="BA444" s="272"/>
      <c r="BB444" s="272"/>
      <c r="BC444" s="272"/>
      <c r="BD444" s="272"/>
      <c r="BE444" s="272"/>
      <c r="BF444" s="272"/>
      <c r="BG444" s="272"/>
      <c r="BH444" s="272"/>
      <c r="BI444" s="272"/>
    </row>
    <row r="445" spans="1:61" x14ac:dyDescent="0.55000000000000004">
      <c r="A445" s="277"/>
      <c r="B445" s="278"/>
      <c r="C445" s="278"/>
      <c r="D445" s="278"/>
      <c r="E445" s="271" t="s">
        <v>385</v>
      </c>
      <c r="F445" s="271"/>
      <c r="G445" s="271"/>
      <c r="H445" s="271"/>
      <c r="I445" s="271"/>
      <c r="J445" s="271"/>
      <c r="K445" s="271"/>
      <c r="L445" s="271"/>
      <c r="M445" s="271"/>
      <c r="N445" s="271"/>
      <c r="O445" s="271"/>
      <c r="P445" s="271"/>
      <c r="Q445" s="271"/>
      <c r="R445" s="271"/>
      <c r="S445" s="271"/>
      <c r="T445" s="271"/>
      <c r="U445" s="271"/>
      <c r="V445" s="271"/>
      <c r="W445" s="271"/>
      <c r="X445" s="271"/>
      <c r="Y445" s="271"/>
      <c r="Z445" s="271"/>
      <c r="AA445" s="271"/>
      <c r="AB445" s="271"/>
      <c r="AC445" s="271"/>
      <c r="AD445" s="271"/>
      <c r="AE445" s="271"/>
      <c r="AF445" s="271"/>
      <c r="AG445" s="271"/>
      <c r="AH445" s="271"/>
      <c r="AI445" s="271"/>
      <c r="AJ445" s="271"/>
      <c r="AK445" s="271"/>
      <c r="AL445" s="271"/>
      <c r="AM445" s="271"/>
      <c r="AN445" s="271"/>
      <c r="AO445" s="271"/>
      <c r="AP445" s="271"/>
      <c r="AQ445" s="272"/>
      <c r="AR445" s="272"/>
      <c r="AS445" s="272"/>
      <c r="AT445" s="272"/>
      <c r="AU445" s="272"/>
      <c r="AV445" s="272"/>
      <c r="AW445" s="272"/>
      <c r="AX445" s="272"/>
      <c r="AY445" s="272"/>
      <c r="AZ445" s="272"/>
      <c r="BA445" s="272"/>
      <c r="BB445" s="272"/>
      <c r="BC445" s="272"/>
      <c r="BD445" s="272"/>
      <c r="BE445" s="272"/>
      <c r="BF445" s="272"/>
      <c r="BG445" s="272"/>
      <c r="BH445" s="272"/>
      <c r="BI445" s="272"/>
    </row>
    <row r="446" spans="1:61" x14ac:dyDescent="0.55000000000000004">
      <c r="A446" s="277"/>
      <c r="B446" s="278"/>
      <c r="C446" s="278"/>
      <c r="D446" s="278"/>
      <c r="E446" s="271" t="s">
        <v>386</v>
      </c>
      <c r="F446" s="271"/>
      <c r="G446" s="271"/>
      <c r="H446" s="271"/>
      <c r="I446" s="271"/>
      <c r="J446" s="271"/>
      <c r="K446" s="271"/>
      <c r="L446" s="271"/>
      <c r="M446" s="271"/>
      <c r="N446" s="271"/>
      <c r="O446" s="271"/>
      <c r="P446" s="271"/>
      <c r="Q446" s="271"/>
      <c r="R446" s="271"/>
      <c r="S446" s="271"/>
      <c r="T446" s="271"/>
      <c r="U446" s="271"/>
      <c r="V446" s="271"/>
      <c r="W446" s="271"/>
      <c r="X446" s="271"/>
      <c r="Y446" s="271"/>
      <c r="Z446" s="271"/>
      <c r="AA446" s="271"/>
      <c r="AB446" s="271"/>
      <c r="AC446" s="271"/>
      <c r="AD446" s="271"/>
      <c r="AE446" s="271"/>
      <c r="AF446" s="271"/>
      <c r="AG446" s="271"/>
      <c r="AH446" s="271"/>
      <c r="AI446" s="271"/>
      <c r="AJ446" s="271"/>
      <c r="AK446" s="271"/>
      <c r="AL446" s="271"/>
      <c r="AM446" s="271"/>
      <c r="AN446" s="271"/>
      <c r="AO446" s="271"/>
      <c r="AP446" s="271"/>
      <c r="AQ446" s="272"/>
      <c r="AR446" s="272"/>
      <c r="AS446" s="272"/>
      <c r="AT446" s="272"/>
      <c r="AU446" s="272"/>
      <c r="AV446" s="272"/>
      <c r="AW446" s="272"/>
      <c r="AX446" s="272"/>
      <c r="AY446" s="272"/>
      <c r="AZ446" s="272"/>
      <c r="BA446" s="272"/>
      <c r="BB446" s="272"/>
      <c r="BC446" s="272"/>
      <c r="BD446" s="272"/>
      <c r="BE446" s="272"/>
      <c r="BF446" s="272"/>
      <c r="BG446" s="272"/>
      <c r="BH446" s="272"/>
      <c r="BI446" s="272"/>
    </row>
    <row r="447" spans="1:61" x14ac:dyDescent="0.55000000000000004">
      <c r="A447" s="277"/>
      <c r="B447" s="278"/>
      <c r="C447" s="278"/>
      <c r="D447" s="278"/>
      <c r="E447" s="271" t="s">
        <v>387</v>
      </c>
      <c r="F447" s="271"/>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c r="AQ447" s="272"/>
      <c r="AR447" s="272"/>
      <c r="AS447" s="272"/>
      <c r="AT447" s="272"/>
      <c r="AU447" s="272"/>
      <c r="AV447" s="272"/>
      <c r="AW447" s="272"/>
      <c r="AX447" s="272"/>
      <c r="AY447" s="272"/>
      <c r="AZ447" s="272"/>
      <c r="BA447" s="272"/>
      <c r="BB447" s="272"/>
      <c r="BC447" s="272"/>
      <c r="BD447" s="272"/>
      <c r="BE447" s="272"/>
      <c r="BF447" s="272"/>
      <c r="BG447" s="272"/>
      <c r="BH447" s="272"/>
      <c r="BI447" s="272"/>
    </row>
    <row r="448" spans="1:61" x14ac:dyDescent="0.55000000000000004">
      <c r="A448" s="266"/>
      <c r="B448" s="267"/>
      <c r="C448" s="267"/>
      <c r="D448" s="267"/>
      <c r="E448" s="268" t="s">
        <v>163</v>
      </c>
      <c r="F448" s="268"/>
      <c r="G448" s="268"/>
      <c r="H448" s="268"/>
      <c r="I448" s="268"/>
      <c r="J448" s="268"/>
      <c r="K448" s="268"/>
      <c r="L448" s="268"/>
      <c r="M448" s="268"/>
      <c r="N448" s="268"/>
      <c r="O448" s="268"/>
      <c r="P448" s="268"/>
      <c r="Q448" s="268"/>
      <c r="R448" s="268"/>
      <c r="S448" s="268"/>
      <c r="T448" s="268"/>
      <c r="U448" s="268"/>
      <c r="V448" s="268"/>
      <c r="W448" s="268"/>
      <c r="X448" s="268"/>
      <c r="Y448" s="268"/>
      <c r="Z448" s="268"/>
      <c r="AA448" s="268"/>
      <c r="AB448" s="268"/>
      <c r="AC448" s="268"/>
      <c r="AD448" s="268"/>
      <c r="AE448" s="268"/>
      <c r="AF448" s="268"/>
      <c r="AG448" s="268"/>
      <c r="AH448" s="268"/>
      <c r="AI448" s="268"/>
      <c r="AJ448" s="268"/>
      <c r="AK448" s="268"/>
      <c r="AL448" s="268"/>
      <c r="AM448" s="268"/>
      <c r="AN448" s="268"/>
      <c r="AO448" s="268"/>
      <c r="AP448" s="268"/>
      <c r="AQ448" s="269">
        <f>SUM(AQ444:AQ447)</f>
        <v>0</v>
      </c>
      <c r="AR448" s="269"/>
      <c r="AS448" s="269"/>
      <c r="AT448" s="269"/>
      <c r="AU448" s="269"/>
      <c r="AV448" s="269"/>
      <c r="AW448" s="269"/>
      <c r="AX448" s="269"/>
      <c r="AY448" s="269"/>
      <c r="AZ448" s="269">
        <f>SUM(AZ444:BI447)</f>
        <v>0</v>
      </c>
      <c r="BA448" s="269"/>
      <c r="BB448" s="269"/>
      <c r="BC448" s="269"/>
      <c r="BD448" s="269"/>
      <c r="BE448" s="269"/>
      <c r="BF448" s="269"/>
      <c r="BG448" s="269"/>
      <c r="BH448" s="269"/>
      <c r="BI448" s="269"/>
    </row>
    <row r="449" spans="1:61" ht="15.6" x14ac:dyDescent="0.55000000000000004">
      <c r="A449" s="274" t="s">
        <v>388</v>
      </c>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c r="AA449" s="275"/>
      <c r="AB449" s="275"/>
      <c r="AC449" s="275"/>
      <c r="AD449" s="275"/>
      <c r="AE449" s="275"/>
      <c r="AF449" s="275"/>
      <c r="AG449" s="275"/>
      <c r="AH449" s="275"/>
      <c r="AI449" s="275"/>
      <c r="AJ449" s="275"/>
      <c r="AK449" s="275"/>
      <c r="AL449" s="275"/>
      <c r="AM449" s="275"/>
      <c r="AN449" s="275"/>
      <c r="AO449" s="275"/>
      <c r="AP449" s="275"/>
      <c r="AQ449" s="275"/>
      <c r="AR449" s="275"/>
      <c r="AS449" s="275"/>
      <c r="AT449" s="275"/>
      <c r="AU449" s="275"/>
      <c r="AV449" s="275"/>
      <c r="AW449" s="275"/>
      <c r="AX449" s="275"/>
      <c r="AY449" s="275"/>
      <c r="AZ449" s="275"/>
      <c r="BA449" s="275"/>
      <c r="BB449" s="275"/>
      <c r="BC449" s="275"/>
      <c r="BD449" s="275"/>
      <c r="BE449" s="275"/>
      <c r="BF449" s="275"/>
      <c r="BG449" s="275"/>
      <c r="BH449" s="275"/>
      <c r="BI449" s="276"/>
    </row>
    <row r="450" spans="1:61" x14ac:dyDescent="0.55000000000000004">
      <c r="A450" s="270" t="s">
        <v>389</v>
      </c>
      <c r="B450" s="267"/>
      <c r="C450" s="267"/>
      <c r="D450" s="267"/>
      <c r="E450" s="271" t="s">
        <v>168</v>
      </c>
      <c r="F450" s="271"/>
      <c r="G450" s="271"/>
      <c r="H450" s="271"/>
      <c r="I450" s="271"/>
      <c r="J450" s="271"/>
      <c r="K450" s="27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c r="AI450" s="271"/>
      <c r="AJ450" s="271"/>
      <c r="AK450" s="271"/>
      <c r="AL450" s="271"/>
      <c r="AM450" s="271"/>
      <c r="AN450" s="271"/>
      <c r="AO450" s="271"/>
      <c r="AP450" s="271"/>
      <c r="AQ450" s="273"/>
      <c r="AR450" s="273"/>
      <c r="AS450" s="273"/>
      <c r="AT450" s="273"/>
      <c r="AU450" s="273"/>
      <c r="AV450" s="273"/>
      <c r="AW450" s="273"/>
      <c r="AX450" s="273"/>
      <c r="AY450" s="273"/>
      <c r="AZ450" s="273"/>
      <c r="BA450" s="273"/>
      <c r="BB450" s="273"/>
      <c r="BC450" s="273"/>
      <c r="BD450" s="273"/>
      <c r="BE450" s="273"/>
      <c r="BF450" s="273"/>
      <c r="BG450" s="273"/>
      <c r="BH450" s="273"/>
      <c r="BI450" s="273"/>
    </row>
    <row r="451" spans="1:61" x14ac:dyDescent="0.55000000000000004">
      <c r="A451" s="266"/>
      <c r="B451" s="267"/>
      <c r="C451" s="267"/>
      <c r="D451" s="267"/>
      <c r="E451" s="268" t="s">
        <v>164</v>
      </c>
      <c r="F451" s="268"/>
      <c r="G451" s="268"/>
      <c r="H451" s="268"/>
      <c r="I451" s="268"/>
      <c r="J451" s="268"/>
      <c r="K451" s="268"/>
      <c r="L451" s="268"/>
      <c r="M451" s="268"/>
      <c r="N451" s="268"/>
      <c r="O451" s="268"/>
      <c r="P451" s="268"/>
      <c r="Q451" s="268"/>
      <c r="R451" s="268"/>
      <c r="S451" s="268"/>
      <c r="T451" s="268"/>
      <c r="U451" s="268"/>
      <c r="V451" s="268"/>
      <c r="W451" s="268"/>
      <c r="X451" s="268"/>
      <c r="Y451" s="268"/>
      <c r="Z451" s="268"/>
      <c r="AA451" s="268"/>
      <c r="AB451" s="268"/>
      <c r="AC451" s="268"/>
      <c r="AD451" s="268"/>
      <c r="AE451" s="268"/>
      <c r="AF451" s="268"/>
      <c r="AG451" s="268"/>
      <c r="AH451" s="268"/>
      <c r="AI451" s="268"/>
      <c r="AJ451" s="268"/>
      <c r="AK451" s="268"/>
      <c r="AL451" s="268"/>
      <c r="AM451" s="268"/>
      <c r="AN451" s="268"/>
      <c r="AO451" s="268"/>
      <c r="AP451" s="268"/>
      <c r="AQ451" s="269">
        <f>SUM(AQ450)</f>
        <v>0</v>
      </c>
      <c r="AR451" s="269"/>
      <c r="AS451" s="269"/>
      <c r="AT451" s="269"/>
      <c r="AU451" s="269"/>
      <c r="AV451" s="269"/>
      <c r="AW451" s="269"/>
      <c r="AX451" s="269"/>
      <c r="AY451" s="269"/>
      <c r="AZ451" s="269">
        <f>SUM(AZ450)</f>
        <v>0</v>
      </c>
      <c r="BA451" s="269"/>
      <c r="BB451" s="269"/>
      <c r="BC451" s="269"/>
      <c r="BD451" s="269"/>
      <c r="BE451" s="269"/>
      <c r="BF451" s="269"/>
      <c r="BG451" s="269"/>
      <c r="BH451" s="269"/>
      <c r="BI451" s="269"/>
    </row>
    <row r="452" spans="1:61" ht="15.6" x14ac:dyDescent="0.55000000000000004">
      <c r="A452" s="274" t="s">
        <v>390</v>
      </c>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c r="AA452" s="275"/>
      <c r="AB452" s="275"/>
      <c r="AC452" s="275"/>
      <c r="AD452" s="275"/>
      <c r="AE452" s="275"/>
      <c r="AF452" s="275"/>
      <c r="AG452" s="275"/>
      <c r="AH452" s="275"/>
      <c r="AI452" s="275"/>
      <c r="AJ452" s="275"/>
      <c r="AK452" s="275"/>
      <c r="AL452" s="275"/>
      <c r="AM452" s="275"/>
      <c r="AN452" s="275"/>
      <c r="AO452" s="275"/>
      <c r="AP452" s="275"/>
      <c r="AQ452" s="275"/>
      <c r="AR452" s="275"/>
      <c r="AS452" s="275"/>
      <c r="AT452" s="275"/>
      <c r="AU452" s="275"/>
      <c r="AV452" s="275"/>
      <c r="AW452" s="275"/>
      <c r="AX452" s="275"/>
      <c r="AY452" s="275"/>
      <c r="AZ452" s="275"/>
      <c r="BA452" s="275"/>
      <c r="BB452" s="275"/>
      <c r="BC452" s="275"/>
      <c r="BD452" s="275"/>
      <c r="BE452" s="275"/>
      <c r="BF452" s="275"/>
      <c r="BG452" s="275"/>
      <c r="BH452" s="275"/>
      <c r="BI452" s="276"/>
    </row>
    <row r="453" spans="1:61" x14ac:dyDescent="0.55000000000000004">
      <c r="A453" s="270" t="s">
        <v>391</v>
      </c>
      <c r="B453" s="267"/>
      <c r="C453" s="267"/>
      <c r="D453" s="267"/>
      <c r="E453" s="271" t="s">
        <v>392</v>
      </c>
      <c r="F453" s="271"/>
      <c r="G453" s="271"/>
      <c r="H453" s="271"/>
      <c r="I453" s="271"/>
      <c r="J453" s="271"/>
      <c r="K453" s="271"/>
      <c r="L453" s="271"/>
      <c r="M453" s="271"/>
      <c r="N453" s="271"/>
      <c r="O453" s="271"/>
      <c r="P453" s="271"/>
      <c r="Q453" s="271"/>
      <c r="R453" s="271"/>
      <c r="S453" s="271"/>
      <c r="T453" s="271"/>
      <c r="U453" s="271"/>
      <c r="V453" s="271"/>
      <c r="W453" s="271"/>
      <c r="X453" s="271"/>
      <c r="Y453" s="271"/>
      <c r="Z453" s="271"/>
      <c r="AA453" s="271"/>
      <c r="AB453" s="271"/>
      <c r="AC453" s="271"/>
      <c r="AD453" s="271"/>
      <c r="AE453" s="271"/>
      <c r="AF453" s="271"/>
      <c r="AG453" s="271"/>
      <c r="AH453" s="271"/>
      <c r="AI453" s="271"/>
      <c r="AJ453" s="271"/>
      <c r="AK453" s="271"/>
      <c r="AL453" s="271"/>
      <c r="AM453" s="271"/>
      <c r="AN453" s="271"/>
      <c r="AO453" s="271"/>
      <c r="AP453" s="271"/>
      <c r="AQ453" s="272"/>
      <c r="AR453" s="272"/>
      <c r="AS453" s="272"/>
      <c r="AT453" s="272"/>
      <c r="AU453" s="272"/>
      <c r="AV453" s="272"/>
      <c r="AW453" s="272"/>
      <c r="AX453" s="272"/>
      <c r="AY453" s="272"/>
      <c r="AZ453" s="272"/>
      <c r="BA453" s="272"/>
      <c r="BB453" s="272"/>
      <c r="BC453" s="272"/>
      <c r="BD453" s="272"/>
      <c r="BE453" s="272"/>
      <c r="BF453" s="272"/>
      <c r="BG453" s="272"/>
      <c r="BH453" s="272"/>
      <c r="BI453" s="272"/>
    </row>
    <row r="454" spans="1:61" x14ac:dyDescent="0.55000000000000004">
      <c r="A454" s="270" t="s">
        <v>393</v>
      </c>
      <c r="B454" s="267"/>
      <c r="C454" s="267"/>
      <c r="D454" s="267"/>
      <c r="E454" s="271" t="s">
        <v>394</v>
      </c>
      <c r="F454" s="271"/>
      <c r="G454" s="271"/>
      <c r="H454" s="271"/>
      <c r="I454" s="271"/>
      <c r="J454" s="271"/>
      <c r="K454" s="27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c r="AO454" s="271"/>
      <c r="AP454" s="271"/>
      <c r="AQ454" s="272"/>
      <c r="AR454" s="272"/>
      <c r="AS454" s="272"/>
      <c r="AT454" s="272"/>
      <c r="AU454" s="272"/>
      <c r="AV454" s="272"/>
      <c r="AW454" s="272"/>
      <c r="AX454" s="272"/>
      <c r="AY454" s="272"/>
      <c r="AZ454" s="272"/>
      <c r="BA454" s="272"/>
      <c r="BB454" s="272"/>
      <c r="BC454" s="272"/>
      <c r="BD454" s="272"/>
      <c r="BE454" s="272"/>
      <c r="BF454" s="272"/>
      <c r="BG454" s="272"/>
      <c r="BH454" s="272"/>
      <c r="BI454" s="272"/>
    </row>
    <row r="455" spans="1:61" x14ac:dyDescent="0.55000000000000004">
      <c r="A455" s="270" t="s">
        <v>395</v>
      </c>
      <c r="B455" s="267"/>
      <c r="C455" s="267"/>
      <c r="D455" s="267"/>
      <c r="E455" s="271" t="s">
        <v>165</v>
      </c>
      <c r="F455" s="271"/>
      <c r="G455" s="271"/>
      <c r="H455" s="271"/>
      <c r="I455" s="271"/>
      <c r="J455" s="271"/>
      <c r="K455" s="271"/>
      <c r="L455" s="271"/>
      <c r="M455" s="271"/>
      <c r="N455" s="271"/>
      <c r="O455" s="271"/>
      <c r="P455" s="271"/>
      <c r="Q455" s="271"/>
      <c r="R455" s="271"/>
      <c r="S455" s="271"/>
      <c r="T455" s="271"/>
      <c r="U455" s="271"/>
      <c r="V455" s="271"/>
      <c r="W455" s="271"/>
      <c r="X455" s="271"/>
      <c r="Y455" s="271"/>
      <c r="Z455" s="271"/>
      <c r="AA455" s="271"/>
      <c r="AB455" s="271"/>
      <c r="AC455" s="271"/>
      <c r="AD455" s="271"/>
      <c r="AE455" s="271"/>
      <c r="AF455" s="271"/>
      <c r="AG455" s="271"/>
      <c r="AH455" s="271"/>
      <c r="AI455" s="271"/>
      <c r="AJ455" s="271"/>
      <c r="AK455" s="271"/>
      <c r="AL455" s="271"/>
      <c r="AM455" s="271"/>
      <c r="AN455" s="271"/>
      <c r="AO455" s="271"/>
      <c r="AP455" s="271"/>
      <c r="AQ455" s="272"/>
      <c r="AR455" s="272"/>
      <c r="AS455" s="272"/>
      <c r="AT455" s="272"/>
      <c r="AU455" s="272"/>
      <c r="AV455" s="272"/>
      <c r="AW455" s="272"/>
      <c r="AX455" s="272"/>
      <c r="AY455" s="272"/>
      <c r="AZ455" s="272"/>
      <c r="BA455" s="272"/>
      <c r="BB455" s="272"/>
      <c r="BC455" s="272"/>
      <c r="BD455" s="272"/>
      <c r="BE455" s="272"/>
      <c r="BF455" s="272"/>
      <c r="BG455" s="272"/>
      <c r="BH455" s="272"/>
      <c r="BI455" s="272"/>
    </row>
    <row r="456" spans="1:61" x14ac:dyDescent="0.55000000000000004">
      <c r="A456" s="270" t="s">
        <v>396</v>
      </c>
      <c r="B456" s="267"/>
      <c r="C456" s="267"/>
      <c r="D456" s="267"/>
      <c r="E456" s="271" t="s">
        <v>397</v>
      </c>
      <c r="F456" s="271"/>
      <c r="G456" s="271"/>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72"/>
      <c r="AR456" s="272"/>
      <c r="AS456" s="272"/>
      <c r="AT456" s="272"/>
      <c r="AU456" s="272"/>
      <c r="AV456" s="272"/>
      <c r="AW456" s="272"/>
      <c r="AX456" s="272"/>
      <c r="AY456" s="272"/>
      <c r="AZ456" s="272"/>
      <c r="BA456" s="272"/>
      <c r="BB456" s="272"/>
      <c r="BC456" s="272"/>
      <c r="BD456" s="272"/>
      <c r="BE456" s="272"/>
      <c r="BF456" s="272"/>
      <c r="BG456" s="272"/>
      <c r="BH456" s="272"/>
      <c r="BI456" s="272"/>
    </row>
    <row r="457" spans="1:61" x14ac:dyDescent="0.55000000000000004">
      <c r="A457" s="266"/>
      <c r="B457" s="267"/>
      <c r="C457" s="267"/>
      <c r="D457" s="267"/>
      <c r="E457" s="268" t="s">
        <v>166</v>
      </c>
      <c r="F457" s="268"/>
      <c r="G457" s="268"/>
      <c r="H457" s="268"/>
      <c r="I457" s="268"/>
      <c r="J457" s="268"/>
      <c r="K457" s="268"/>
      <c r="L457" s="268"/>
      <c r="M457" s="268"/>
      <c r="N457" s="268"/>
      <c r="O457" s="268"/>
      <c r="P457" s="268"/>
      <c r="Q457" s="268"/>
      <c r="R457" s="268"/>
      <c r="S457" s="268"/>
      <c r="T457" s="268"/>
      <c r="U457" s="268"/>
      <c r="V457" s="268"/>
      <c r="W457" s="268"/>
      <c r="X457" s="268"/>
      <c r="Y457" s="268"/>
      <c r="Z457" s="268"/>
      <c r="AA457" s="268"/>
      <c r="AB457" s="268"/>
      <c r="AC457" s="268"/>
      <c r="AD457" s="268"/>
      <c r="AE457" s="268"/>
      <c r="AF457" s="268"/>
      <c r="AG457" s="268"/>
      <c r="AH457" s="268"/>
      <c r="AI457" s="268"/>
      <c r="AJ457" s="268"/>
      <c r="AK457" s="268"/>
      <c r="AL457" s="268"/>
      <c r="AM457" s="268"/>
      <c r="AN457" s="268"/>
      <c r="AO457" s="268"/>
      <c r="AP457" s="268"/>
      <c r="AQ457" s="269">
        <f>SUM(AQ453:AY456)</f>
        <v>0</v>
      </c>
      <c r="AR457" s="269"/>
      <c r="AS457" s="269"/>
      <c r="AT457" s="269"/>
      <c r="AU457" s="269"/>
      <c r="AV457" s="269"/>
      <c r="AW457" s="269"/>
      <c r="AX457" s="269"/>
      <c r="AY457" s="269"/>
      <c r="AZ457" s="269">
        <f>SUM(AZ453:BI456)</f>
        <v>0</v>
      </c>
      <c r="BA457" s="269"/>
      <c r="BB457" s="269"/>
      <c r="BC457" s="269"/>
      <c r="BD457" s="269"/>
      <c r="BE457" s="269"/>
      <c r="BF457" s="269"/>
      <c r="BG457" s="269"/>
      <c r="BH457" s="269"/>
      <c r="BI457" s="269"/>
    </row>
    <row r="458" spans="1:61" ht="15.6" x14ac:dyDescent="0.55000000000000004">
      <c r="A458" s="260" t="s">
        <v>169</v>
      </c>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1"/>
      <c r="AK458" s="261"/>
      <c r="AL458" s="261"/>
      <c r="AM458" s="261"/>
      <c r="AN458" s="261"/>
      <c r="AO458" s="261"/>
      <c r="AP458" s="262"/>
      <c r="AQ458" s="269">
        <f>AQ457+AQ451+AQ448</f>
        <v>0</v>
      </c>
      <c r="AR458" s="269"/>
      <c r="AS458" s="269"/>
      <c r="AT458" s="269"/>
      <c r="AU458" s="269"/>
      <c r="AV458" s="269"/>
      <c r="AW458" s="269"/>
      <c r="AX458" s="269"/>
      <c r="AY458" s="269"/>
      <c r="AZ458" s="269">
        <f>AZ457+AZ451+AZ448</f>
        <v>0</v>
      </c>
      <c r="BA458" s="269"/>
      <c r="BB458" s="269"/>
      <c r="BC458" s="269"/>
      <c r="BD458" s="269"/>
      <c r="BE458" s="269"/>
      <c r="BF458" s="269"/>
      <c r="BG458" s="269"/>
      <c r="BH458" s="269"/>
      <c r="BI458" s="269"/>
    </row>
    <row r="459" spans="1:61" ht="15.6" x14ac:dyDescent="0.55000000000000004">
      <c r="A459" s="260" t="s">
        <v>170</v>
      </c>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c r="X459" s="261"/>
      <c r="Y459" s="261"/>
      <c r="Z459" s="261"/>
      <c r="AA459" s="261"/>
      <c r="AB459" s="261"/>
      <c r="AC459" s="261"/>
      <c r="AD459" s="261"/>
      <c r="AE459" s="261"/>
      <c r="AF459" s="261"/>
      <c r="AG459" s="261"/>
      <c r="AH459" s="261"/>
      <c r="AI459" s="261"/>
      <c r="AJ459" s="261"/>
      <c r="AK459" s="261"/>
      <c r="AL459" s="261"/>
      <c r="AM459" s="261"/>
      <c r="AN459" s="261"/>
      <c r="AO459" s="261"/>
      <c r="AP459" s="262"/>
      <c r="AQ459" s="272"/>
      <c r="AR459" s="272"/>
      <c r="AS459" s="272"/>
      <c r="AT459" s="272"/>
      <c r="AU459" s="272"/>
      <c r="AV459" s="272"/>
      <c r="AW459" s="272"/>
      <c r="AX459" s="272"/>
      <c r="AY459" s="272"/>
      <c r="AZ459" s="272"/>
      <c r="BA459" s="272"/>
      <c r="BB459" s="272"/>
      <c r="BC459" s="272"/>
      <c r="BD459" s="272"/>
      <c r="BE459" s="272"/>
      <c r="BF459" s="272"/>
      <c r="BG459" s="272"/>
      <c r="BH459" s="272"/>
      <c r="BI459" s="272"/>
    </row>
    <row r="460" spans="1:61" ht="15.6" x14ac:dyDescent="0.55000000000000004">
      <c r="A460" s="260" t="s">
        <v>171</v>
      </c>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c r="X460" s="261"/>
      <c r="Y460" s="261"/>
      <c r="Z460" s="261"/>
      <c r="AA460" s="261"/>
      <c r="AB460" s="261"/>
      <c r="AC460" s="261"/>
      <c r="AD460" s="261"/>
      <c r="AE460" s="261"/>
      <c r="AF460" s="261"/>
      <c r="AG460" s="261"/>
      <c r="AH460" s="261"/>
      <c r="AI460" s="261"/>
      <c r="AJ460" s="261"/>
      <c r="AK460" s="261"/>
      <c r="AL460" s="261"/>
      <c r="AM460" s="261"/>
      <c r="AN460" s="261"/>
      <c r="AO460" s="261"/>
      <c r="AP460" s="262"/>
      <c r="AQ460" s="263">
        <f>AQ458+AZ458+AQ459+AZ459</f>
        <v>0</v>
      </c>
      <c r="AR460" s="264"/>
      <c r="AS460" s="264"/>
      <c r="AT460" s="264"/>
      <c r="AU460" s="264"/>
      <c r="AV460" s="264"/>
      <c r="AW460" s="264"/>
      <c r="AX460" s="264"/>
      <c r="AY460" s="264"/>
      <c r="AZ460" s="264"/>
      <c r="BA460" s="264"/>
      <c r="BB460" s="264"/>
      <c r="BC460" s="264"/>
      <c r="BD460" s="264"/>
      <c r="BE460" s="264"/>
      <c r="BF460" s="264"/>
      <c r="BG460" s="264"/>
      <c r="BH460" s="264"/>
      <c r="BI460" s="265"/>
    </row>
    <row r="461" spans="1:61" x14ac:dyDescent="0.55000000000000004">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row>
    <row r="462" spans="1:61" x14ac:dyDescent="0.55000000000000004">
      <c r="A462" s="175" t="s">
        <v>274</v>
      </c>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51"/>
      <c r="AT462" s="51"/>
      <c r="AU462" s="51"/>
      <c r="AV462" s="51"/>
      <c r="AW462" s="51"/>
      <c r="AX462" s="51"/>
      <c r="AY462" s="51"/>
      <c r="AZ462" s="51"/>
      <c r="BA462" s="51"/>
      <c r="BB462" s="51"/>
      <c r="BC462" s="51"/>
      <c r="BD462" s="51"/>
      <c r="BE462" s="51"/>
      <c r="BF462" s="51"/>
      <c r="BG462" s="51"/>
      <c r="BH462" s="51"/>
      <c r="BI462" s="51"/>
    </row>
    <row r="463" spans="1:61" x14ac:dyDescent="0.55000000000000004">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51"/>
      <c r="AT463" s="51"/>
      <c r="AU463" s="51"/>
      <c r="AV463" s="51"/>
      <c r="AW463" s="51"/>
      <c r="AX463" s="51"/>
      <c r="AY463" s="51"/>
      <c r="AZ463" s="51"/>
      <c r="BA463" s="51"/>
      <c r="BB463" s="51"/>
      <c r="BC463" s="51"/>
      <c r="BD463" s="51"/>
      <c r="BE463" s="51"/>
      <c r="BF463" s="51"/>
      <c r="BG463" s="51"/>
      <c r="BH463" s="51"/>
      <c r="BI463" s="51"/>
    </row>
    <row r="464" spans="1:61" ht="30.75" customHeight="1" x14ac:dyDescent="0.55000000000000004">
      <c r="A464" s="421" t="s">
        <v>449</v>
      </c>
      <c r="B464" s="422"/>
      <c r="C464" s="422"/>
      <c r="D464" s="422"/>
      <c r="E464" s="422"/>
      <c r="F464" s="422"/>
      <c r="G464" s="422"/>
      <c r="H464" s="422"/>
      <c r="I464" s="422"/>
      <c r="J464" s="422"/>
      <c r="K464" s="422"/>
      <c r="L464" s="422"/>
      <c r="M464" s="422"/>
      <c r="N464" s="422"/>
      <c r="O464" s="422"/>
      <c r="P464" s="422"/>
      <c r="Q464" s="422"/>
      <c r="R464" s="422"/>
      <c r="S464" s="422"/>
      <c r="T464" s="422"/>
      <c r="U464" s="422"/>
      <c r="V464" s="422"/>
      <c r="W464" s="422"/>
      <c r="X464" s="422"/>
      <c r="Y464" s="422"/>
      <c r="Z464" s="422"/>
      <c r="AA464" s="422"/>
      <c r="AB464" s="422"/>
      <c r="AC464" s="422"/>
      <c r="AD464" s="422"/>
      <c r="AE464" s="422"/>
      <c r="AF464" s="422"/>
      <c r="AG464" s="422"/>
      <c r="AH464" s="422"/>
      <c r="AI464" s="422"/>
      <c r="AJ464" s="422"/>
      <c r="AK464" s="422"/>
      <c r="AL464" s="422"/>
      <c r="AM464" s="422"/>
      <c r="AN464" s="422"/>
      <c r="AO464" s="422"/>
      <c r="AP464" s="422"/>
      <c r="AQ464" s="422"/>
      <c r="AR464" s="422"/>
      <c r="AS464" s="422"/>
      <c r="AT464" s="422"/>
      <c r="AU464" s="422"/>
      <c r="AV464" s="422"/>
      <c r="AW464" s="422"/>
      <c r="AX464" s="422"/>
      <c r="AY464" s="422"/>
      <c r="AZ464" s="422"/>
      <c r="BA464" s="422"/>
      <c r="BB464" s="422"/>
      <c r="BC464" s="422"/>
      <c r="BD464" s="422"/>
      <c r="BE464" s="422"/>
      <c r="BF464" s="422"/>
      <c r="BG464" s="422"/>
      <c r="BH464" s="422"/>
      <c r="BI464" s="423"/>
    </row>
    <row r="465" spans="1:61" ht="32.25" customHeight="1" x14ac:dyDescent="0.55000000000000004">
      <c r="A465" s="243" t="s">
        <v>162</v>
      </c>
      <c r="B465" s="244"/>
      <c r="C465" s="245"/>
      <c r="D465" s="243" t="s">
        <v>172</v>
      </c>
      <c r="E465" s="244"/>
      <c r="F465" s="244"/>
      <c r="G465" s="244"/>
      <c r="H465" s="244"/>
      <c r="I465" s="244"/>
      <c r="J465" s="244"/>
      <c r="K465" s="244"/>
      <c r="L465" s="244"/>
      <c r="M465" s="244"/>
      <c r="N465" s="244"/>
      <c r="O465" s="244"/>
      <c r="P465" s="244"/>
      <c r="Q465" s="244"/>
      <c r="R465" s="245"/>
      <c r="S465" s="721" t="s">
        <v>177</v>
      </c>
      <c r="T465" s="722"/>
      <c r="U465" s="722"/>
      <c r="V465" s="722"/>
      <c r="W465" s="723"/>
      <c r="X465" s="243" t="s">
        <v>173</v>
      </c>
      <c r="Y465" s="244"/>
      <c r="Z465" s="244"/>
      <c r="AA465" s="244"/>
      <c r="AB465" s="244"/>
      <c r="AC465" s="244"/>
      <c r="AD465" s="244"/>
      <c r="AE465" s="244"/>
      <c r="AF465" s="244"/>
      <c r="AG465" s="244"/>
      <c r="AH465" s="244"/>
      <c r="AI465" s="244"/>
      <c r="AJ465" s="244"/>
      <c r="AK465" s="244"/>
      <c r="AL465" s="244"/>
      <c r="AM465" s="244"/>
      <c r="AN465" s="244"/>
      <c r="AO465" s="245"/>
      <c r="AP465" s="721" t="s">
        <v>174</v>
      </c>
      <c r="AQ465" s="722"/>
      <c r="AR465" s="722"/>
      <c r="AS465" s="722"/>
      <c r="AT465" s="722"/>
      <c r="AU465" s="722"/>
      <c r="AV465" s="723"/>
      <c r="AW465" s="721" t="s">
        <v>175</v>
      </c>
      <c r="AX465" s="722"/>
      <c r="AY465" s="722"/>
      <c r="AZ465" s="722"/>
      <c r="BA465" s="722"/>
      <c r="BB465" s="722"/>
      <c r="BC465" s="723"/>
      <c r="BD465" s="721" t="s">
        <v>176</v>
      </c>
      <c r="BE465" s="722"/>
      <c r="BF465" s="722"/>
      <c r="BG465" s="722"/>
      <c r="BH465" s="722"/>
      <c r="BI465" s="723"/>
    </row>
    <row r="466" spans="1:61" ht="15" customHeight="1" x14ac:dyDescent="0.55000000000000004">
      <c r="A466" s="243">
        <v>1</v>
      </c>
      <c r="B466" s="244"/>
      <c r="C466" s="245"/>
      <c r="D466" s="243" t="s">
        <v>178</v>
      </c>
      <c r="E466" s="244"/>
      <c r="F466" s="244"/>
      <c r="G466" s="244"/>
      <c r="H466" s="244"/>
      <c r="I466" s="244"/>
      <c r="J466" s="244"/>
      <c r="K466" s="244"/>
      <c r="L466" s="244"/>
      <c r="M466" s="244"/>
      <c r="N466" s="244"/>
      <c r="O466" s="244"/>
      <c r="P466" s="244"/>
      <c r="Q466" s="244"/>
      <c r="R466" s="245"/>
      <c r="S466" s="249"/>
      <c r="T466" s="250"/>
      <c r="U466" s="250"/>
      <c r="V466" s="250"/>
      <c r="W466" s="251"/>
      <c r="X466" s="249"/>
      <c r="Y466" s="250"/>
      <c r="Z466" s="250"/>
      <c r="AA466" s="250"/>
      <c r="AB466" s="250"/>
      <c r="AC466" s="250"/>
      <c r="AD466" s="250"/>
      <c r="AE466" s="250"/>
      <c r="AF466" s="250"/>
      <c r="AG466" s="250"/>
      <c r="AH466" s="250"/>
      <c r="AI466" s="250"/>
      <c r="AJ466" s="250"/>
      <c r="AK466" s="250"/>
      <c r="AL466" s="250"/>
      <c r="AM466" s="250"/>
      <c r="AN466" s="250"/>
      <c r="AO466" s="251"/>
      <c r="AP466" s="249"/>
      <c r="AQ466" s="250"/>
      <c r="AR466" s="250"/>
      <c r="AS466" s="250"/>
      <c r="AT466" s="250"/>
      <c r="AU466" s="250"/>
      <c r="AV466" s="251"/>
      <c r="AW466" s="249"/>
      <c r="AX466" s="250"/>
      <c r="AY466" s="250"/>
      <c r="AZ466" s="250"/>
      <c r="BA466" s="250"/>
      <c r="BB466" s="250"/>
      <c r="BC466" s="251"/>
      <c r="BD466" s="249"/>
      <c r="BE466" s="250"/>
      <c r="BF466" s="250"/>
      <c r="BG466" s="250"/>
      <c r="BH466" s="250"/>
      <c r="BI466" s="251"/>
    </row>
    <row r="467" spans="1:61" ht="17.399999999999999" customHeight="1" x14ac:dyDescent="0.55000000000000004">
      <c r="A467" s="243">
        <v>2</v>
      </c>
      <c r="B467" s="244"/>
      <c r="C467" s="245"/>
      <c r="D467" s="249"/>
      <c r="E467" s="250"/>
      <c r="F467" s="250"/>
      <c r="G467" s="250"/>
      <c r="H467" s="250"/>
      <c r="I467" s="250"/>
      <c r="J467" s="250"/>
      <c r="K467" s="250"/>
      <c r="L467" s="250"/>
      <c r="M467" s="250"/>
      <c r="N467" s="250"/>
      <c r="O467" s="250"/>
      <c r="P467" s="250"/>
      <c r="Q467" s="250"/>
      <c r="R467" s="251"/>
      <c r="S467" s="249"/>
      <c r="T467" s="250"/>
      <c r="U467" s="250"/>
      <c r="V467" s="250"/>
      <c r="W467" s="251"/>
      <c r="X467" s="249"/>
      <c r="Y467" s="250"/>
      <c r="Z467" s="250"/>
      <c r="AA467" s="250"/>
      <c r="AB467" s="250"/>
      <c r="AC467" s="250"/>
      <c r="AD467" s="250"/>
      <c r="AE467" s="250"/>
      <c r="AF467" s="250"/>
      <c r="AG467" s="250"/>
      <c r="AH467" s="250"/>
      <c r="AI467" s="250"/>
      <c r="AJ467" s="250"/>
      <c r="AK467" s="250"/>
      <c r="AL467" s="250"/>
      <c r="AM467" s="250"/>
      <c r="AN467" s="250"/>
      <c r="AO467" s="251"/>
      <c r="AP467" s="249"/>
      <c r="AQ467" s="250"/>
      <c r="AR467" s="250"/>
      <c r="AS467" s="250"/>
      <c r="AT467" s="250"/>
      <c r="AU467" s="250"/>
      <c r="AV467" s="251"/>
      <c r="AW467" s="249"/>
      <c r="AX467" s="250"/>
      <c r="AY467" s="250"/>
      <c r="AZ467" s="250"/>
      <c r="BA467" s="250"/>
      <c r="BB467" s="250"/>
      <c r="BC467" s="251"/>
      <c r="BD467" s="249"/>
      <c r="BE467" s="250"/>
      <c r="BF467" s="250"/>
      <c r="BG467" s="250"/>
      <c r="BH467" s="250"/>
      <c r="BI467" s="251"/>
    </row>
    <row r="468" spans="1:61" x14ac:dyDescent="0.55000000000000004">
      <c r="A468" s="243">
        <v>3</v>
      </c>
      <c r="B468" s="244"/>
      <c r="C468" s="245"/>
      <c r="D468" s="249"/>
      <c r="E468" s="250"/>
      <c r="F468" s="250"/>
      <c r="G468" s="250"/>
      <c r="H468" s="250"/>
      <c r="I468" s="250"/>
      <c r="J468" s="250"/>
      <c r="K468" s="250"/>
      <c r="L468" s="250"/>
      <c r="M468" s="250"/>
      <c r="N468" s="250"/>
      <c r="O468" s="250"/>
      <c r="P468" s="250"/>
      <c r="Q468" s="250"/>
      <c r="R468" s="251"/>
      <c r="S468" s="249"/>
      <c r="T468" s="250"/>
      <c r="U468" s="250"/>
      <c r="V468" s="250"/>
      <c r="W468" s="251"/>
      <c r="X468" s="249"/>
      <c r="Y468" s="250"/>
      <c r="Z468" s="250"/>
      <c r="AA468" s="250"/>
      <c r="AB468" s="250"/>
      <c r="AC468" s="250"/>
      <c r="AD468" s="250"/>
      <c r="AE468" s="250"/>
      <c r="AF468" s="250"/>
      <c r="AG468" s="250"/>
      <c r="AH468" s="250"/>
      <c r="AI468" s="250"/>
      <c r="AJ468" s="250"/>
      <c r="AK468" s="250"/>
      <c r="AL468" s="250"/>
      <c r="AM468" s="250"/>
      <c r="AN468" s="250"/>
      <c r="AO468" s="251"/>
      <c r="AP468" s="249"/>
      <c r="AQ468" s="250"/>
      <c r="AR468" s="250"/>
      <c r="AS468" s="250"/>
      <c r="AT468" s="250"/>
      <c r="AU468" s="250"/>
      <c r="AV468" s="251"/>
      <c r="AW468" s="249"/>
      <c r="AX468" s="250"/>
      <c r="AY468" s="250"/>
      <c r="AZ468" s="250"/>
      <c r="BA468" s="250"/>
      <c r="BB468" s="250"/>
      <c r="BC468" s="251"/>
      <c r="BD468" s="249"/>
      <c r="BE468" s="250"/>
      <c r="BF468" s="250"/>
      <c r="BG468" s="250"/>
      <c r="BH468" s="250"/>
      <c r="BI468" s="251"/>
    </row>
    <row r="469" spans="1:61" x14ac:dyDescent="0.55000000000000004">
      <c r="A469" s="243">
        <v>4</v>
      </c>
      <c r="B469" s="244"/>
      <c r="C469" s="245"/>
      <c r="D469" s="249"/>
      <c r="E469" s="250"/>
      <c r="F469" s="250"/>
      <c r="G469" s="250"/>
      <c r="H469" s="250"/>
      <c r="I469" s="250"/>
      <c r="J469" s="250"/>
      <c r="K469" s="250"/>
      <c r="L469" s="250"/>
      <c r="M469" s="250"/>
      <c r="N469" s="250"/>
      <c r="O469" s="250"/>
      <c r="P469" s="250"/>
      <c r="Q469" s="250"/>
      <c r="R469" s="251"/>
      <c r="S469" s="249"/>
      <c r="T469" s="250"/>
      <c r="U469" s="250"/>
      <c r="V469" s="250"/>
      <c r="W469" s="251"/>
      <c r="X469" s="249"/>
      <c r="Y469" s="250"/>
      <c r="Z469" s="250"/>
      <c r="AA469" s="250"/>
      <c r="AB469" s="250"/>
      <c r="AC469" s="250"/>
      <c r="AD469" s="250"/>
      <c r="AE469" s="250"/>
      <c r="AF469" s="250"/>
      <c r="AG469" s="250"/>
      <c r="AH469" s="250"/>
      <c r="AI469" s="250"/>
      <c r="AJ469" s="250"/>
      <c r="AK469" s="250"/>
      <c r="AL469" s="250"/>
      <c r="AM469" s="250"/>
      <c r="AN469" s="250"/>
      <c r="AO469" s="251"/>
      <c r="AP469" s="249"/>
      <c r="AQ469" s="250"/>
      <c r="AR469" s="250"/>
      <c r="AS469" s="250"/>
      <c r="AT469" s="250"/>
      <c r="AU469" s="250"/>
      <c r="AV469" s="251"/>
      <c r="AW469" s="249"/>
      <c r="AX469" s="250"/>
      <c r="AY469" s="250"/>
      <c r="AZ469" s="250"/>
      <c r="BA469" s="250"/>
      <c r="BB469" s="250"/>
      <c r="BC469" s="251"/>
      <c r="BD469" s="249"/>
      <c r="BE469" s="250"/>
      <c r="BF469" s="250"/>
      <c r="BG469" s="250"/>
      <c r="BH469" s="250"/>
      <c r="BI469" s="251"/>
    </row>
    <row r="470" spans="1:61" x14ac:dyDescent="0.55000000000000004">
      <c r="A470" s="243">
        <v>5</v>
      </c>
      <c r="B470" s="244"/>
      <c r="C470" s="245"/>
      <c r="D470" s="249"/>
      <c r="E470" s="250"/>
      <c r="F470" s="250"/>
      <c r="G470" s="250"/>
      <c r="H470" s="250"/>
      <c r="I470" s="250"/>
      <c r="J470" s="250"/>
      <c r="K470" s="250"/>
      <c r="L470" s="250"/>
      <c r="M470" s="250"/>
      <c r="N470" s="250"/>
      <c r="O470" s="250"/>
      <c r="P470" s="250"/>
      <c r="Q470" s="250"/>
      <c r="R470" s="251"/>
      <c r="S470" s="249"/>
      <c r="T470" s="250"/>
      <c r="U470" s="250"/>
      <c r="V470" s="250"/>
      <c r="W470" s="251"/>
      <c r="X470" s="249"/>
      <c r="Y470" s="250"/>
      <c r="Z470" s="250"/>
      <c r="AA470" s="250"/>
      <c r="AB470" s="250"/>
      <c r="AC470" s="250"/>
      <c r="AD470" s="250"/>
      <c r="AE470" s="250"/>
      <c r="AF470" s="250"/>
      <c r="AG470" s="250"/>
      <c r="AH470" s="250"/>
      <c r="AI470" s="250"/>
      <c r="AJ470" s="250"/>
      <c r="AK470" s="250"/>
      <c r="AL470" s="250"/>
      <c r="AM470" s="250"/>
      <c r="AN470" s="250"/>
      <c r="AO470" s="251"/>
      <c r="AP470" s="249"/>
      <c r="AQ470" s="250"/>
      <c r="AR470" s="250"/>
      <c r="AS470" s="250"/>
      <c r="AT470" s="250"/>
      <c r="AU470" s="250"/>
      <c r="AV470" s="251"/>
      <c r="AW470" s="249"/>
      <c r="AX470" s="250"/>
      <c r="AY470" s="250"/>
      <c r="AZ470" s="250"/>
      <c r="BA470" s="250"/>
      <c r="BB470" s="250"/>
      <c r="BC470" s="251"/>
      <c r="BD470" s="249"/>
      <c r="BE470" s="250"/>
      <c r="BF470" s="250"/>
      <c r="BG470" s="250"/>
      <c r="BH470" s="250"/>
      <c r="BI470" s="251"/>
    </row>
    <row r="471" spans="1:61" x14ac:dyDescent="0.55000000000000004">
      <c r="A471" s="243">
        <v>6</v>
      </c>
      <c r="B471" s="244"/>
      <c r="C471" s="245"/>
      <c r="D471" s="249"/>
      <c r="E471" s="250"/>
      <c r="F471" s="250"/>
      <c r="G471" s="250"/>
      <c r="H471" s="250"/>
      <c r="I471" s="250"/>
      <c r="J471" s="250"/>
      <c r="K471" s="250"/>
      <c r="L471" s="250"/>
      <c r="M471" s="250"/>
      <c r="N471" s="250"/>
      <c r="O471" s="250"/>
      <c r="P471" s="250"/>
      <c r="Q471" s="250"/>
      <c r="R471" s="251"/>
      <c r="S471" s="249"/>
      <c r="T471" s="250"/>
      <c r="U471" s="250"/>
      <c r="V471" s="250"/>
      <c r="W471" s="251"/>
      <c r="X471" s="249"/>
      <c r="Y471" s="250"/>
      <c r="Z471" s="250"/>
      <c r="AA471" s="250"/>
      <c r="AB471" s="250"/>
      <c r="AC471" s="250"/>
      <c r="AD471" s="250"/>
      <c r="AE471" s="250"/>
      <c r="AF471" s="250"/>
      <c r="AG471" s="250"/>
      <c r="AH471" s="250"/>
      <c r="AI471" s="250"/>
      <c r="AJ471" s="250"/>
      <c r="AK471" s="250"/>
      <c r="AL471" s="250"/>
      <c r="AM471" s="250"/>
      <c r="AN471" s="250"/>
      <c r="AO471" s="251"/>
      <c r="AP471" s="249"/>
      <c r="AQ471" s="250"/>
      <c r="AR471" s="250"/>
      <c r="AS471" s="250"/>
      <c r="AT471" s="250"/>
      <c r="AU471" s="250"/>
      <c r="AV471" s="251"/>
      <c r="AW471" s="249"/>
      <c r="AX471" s="250"/>
      <c r="AY471" s="250"/>
      <c r="AZ471" s="250"/>
      <c r="BA471" s="250"/>
      <c r="BB471" s="250"/>
      <c r="BC471" s="251"/>
      <c r="BD471" s="249"/>
      <c r="BE471" s="250"/>
      <c r="BF471" s="250"/>
      <c r="BG471" s="250"/>
      <c r="BH471" s="250"/>
      <c r="BI471" s="251"/>
    </row>
    <row r="472" spans="1:61" x14ac:dyDescent="0.55000000000000004">
      <c r="A472" s="243">
        <v>7</v>
      </c>
      <c r="B472" s="244"/>
      <c r="C472" s="245"/>
      <c r="D472" s="249"/>
      <c r="E472" s="250"/>
      <c r="F472" s="250"/>
      <c r="G472" s="250"/>
      <c r="H472" s="250"/>
      <c r="I472" s="250"/>
      <c r="J472" s="250"/>
      <c r="K472" s="250"/>
      <c r="L472" s="250"/>
      <c r="M472" s="250"/>
      <c r="N472" s="250"/>
      <c r="O472" s="250"/>
      <c r="P472" s="250"/>
      <c r="Q472" s="250"/>
      <c r="R472" s="251"/>
      <c r="S472" s="249"/>
      <c r="T472" s="250"/>
      <c r="U472" s="250"/>
      <c r="V472" s="250"/>
      <c r="W472" s="251"/>
      <c r="X472" s="249"/>
      <c r="Y472" s="250"/>
      <c r="Z472" s="250"/>
      <c r="AA472" s="250"/>
      <c r="AB472" s="250"/>
      <c r="AC472" s="250"/>
      <c r="AD472" s="250"/>
      <c r="AE472" s="250"/>
      <c r="AF472" s="250"/>
      <c r="AG472" s="250"/>
      <c r="AH472" s="250"/>
      <c r="AI472" s="250"/>
      <c r="AJ472" s="250"/>
      <c r="AK472" s="250"/>
      <c r="AL472" s="250"/>
      <c r="AM472" s="250"/>
      <c r="AN472" s="250"/>
      <c r="AO472" s="251"/>
      <c r="AP472" s="249"/>
      <c r="AQ472" s="250"/>
      <c r="AR472" s="250"/>
      <c r="AS472" s="250"/>
      <c r="AT472" s="250"/>
      <c r="AU472" s="250"/>
      <c r="AV472" s="251"/>
      <c r="AW472" s="249"/>
      <c r="AX472" s="250"/>
      <c r="AY472" s="250"/>
      <c r="AZ472" s="250"/>
      <c r="BA472" s="250"/>
      <c r="BB472" s="250"/>
      <c r="BC472" s="251"/>
      <c r="BD472" s="249"/>
      <c r="BE472" s="250"/>
      <c r="BF472" s="250"/>
      <c r="BG472" s="250"/>
      <c r="BH472" s="250"/>
      <c r="BI472" s="251"/>
    </row>
    <row r="473" spans="1:61" ht="24" customHeight="1" x14ac:dyDescent="0.55000000000000004">
      <c r="A473" s="243" t="s">
        <v>179</v>
      </c>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44"/>
      <c r="BD473" s="244"/>
      <c r="BE473" s="244"/>
      <c r="BF473" s="244"/>
      <c r="BG473" s="244"/>
      <c r="BH473" s="244"/>
      <c r="BI473" s="245"/>
    </row>
    <row r="474" spans="1:61" x14ac:dyDescent="0.55000000000000004">
      <c r="A474" s="243"/>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5"/>
      <c r="X474" s="243"/>
      <c r="Y474" s="244"/>
      <c r="Z474" s="244"/>
      <c r="AA474" s="244"/>
      <c r="AB474" s="244"/>
      <c r="AC474" s="244"/>
      <c r="AD474" s="244"/>
      <c r="AE474" s="244"/>
      <c r="AF474" s="244"/>
      <c r="AG474" s="244"/>
      <c r="AH474" s="244"/>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5"/>
    </row>
    <row r="475" spans="1:61" x14ac:dyDescent="0.55000000000000004">
      <c r="A475" s="243" t="s">
        <v>180</v>
      </c>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5"/>
      <c r="X475" s="246"/>
      <c r="Y475" s="247"/>
      <c r="Z475" s="247"/>
      <c r="AA475" s="247"/>
      <c r="AB475" s="247"/>
      <c r="AC475" s="247"/>
      <c r="AD475" s="247"/>
      <c r="AE475" s="247"/>
      <c r="AF475" s="247"/>
      <c r="AG475" s="247"/>
      <c r="AH475" s="247"/>
      <c r="AI475" s="247"/>
      <c r="AJ475" s="247"/>
      <c r="AK475" s="247"/>
      <c r="AL475" s="247"/>
      <c r="AM475" s="247"/>
      <c r="AN475" s="247"/>
      <c r="AO475" s="248"/>
      <c r="AP475" s="237"/>
      <c r="AQ475" s="237"/>
      <c r="AR475" s="237"/>
      <c r="AS475" s="237"/>
      <c r="AT475" s="237"/>
      <c r="AU475" s="237"/>
      <c r="AV475" s="237"/>
      <c r="AW475" s="237"/>
      <c r="AX475" s="237"/>
      <c r="AY475" s="237"/>
      <c r="AZ475" s="237"/>
      <c r="BA475" s="237"/>
      <c r="BB475" s="237"/>
      <c r="BC475" s="237"/>
      <c r="BD475" s="237"/>
      <c r="BE475" s="237"/>
      <c r="BF475" s="237"/>
      <c r="BG475" s="237"/>
      <c r="BH475" s="237"/>
      <c r="BI475" s="237"/>
    </row>
    <row r="476" spans="1:61" x14ac:dyDescent="0.55000000000000004">
      <c r="A476" s="243" t="s">
        <v>181</v>
      </c>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5"/>
      <c r="X476" s="243"/>
      <c r="Y476" s="244"/>
      <c r="Z476" s="244"/>
      <c r="AA476" s="244"/>
      <c r="AB476" s="244"/>
      <c r="AC476" s="244"/>
      <c r="AD476" s="244"/>
      <c r="AE476" s="244"/>
      <c r="AF476" s="244"/>
      <c r="AG476" s="244"/>
      <c r="AH476" s="244"/>
      <c r="AI476" s="244"/>
      <c r="AJ476" s="244"/>
      <c r="AK476" s="244"/>
      <c r="AL476" s="244"/>
      <c r="AM476" s="244"/>
      <c r="AN476" s="244"/>
      <c r="AO476" s="245"/>
      <c r="AP476" s="237"/>
      <c r="AQ476" s="237"/>
      <c r="AR476" s="237"/>
      <c r="AS476" s="237"/>
      <c r="AT476" s="237"/>
      <c r="AU476" s="237"/>
      <c r="AV476" s="237"/>
      <c r="AW476" s="237"/>
      <c r="AX476" s="237"/>
      <c r="AY476" s="237"/>
      <c r="AZ476" s="237"/>
      <c r="BA476" s="237"/>
      <c r="BB476" s="237"/>
      <c r="BC476" s="237"/>
      <c r="BD476" s="237"/>
      <c r="BE476" s="237"/>
      <c r="BF476" s="237"/>
      <c r="BG476" s="237"/>
      <c r="BH476" s="237"/>
      <c r="BI476" s="237"/>
    </row>
    <row r="477" spans="1:61" x14ac:dyDescent="0.55000000000000004">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row>
    <row r="478" spans="1:61" x14ac:dyDescent="0.55000000000000004">
      <c r="A478" s="51"/>
      <c r="B478" s="51"/>
      <c r="C478" s="51"/>
      <c r="D478" s="51"/>
      <c r="E478" s="51"/>
      <c r="F478" s="51"/>
      <c r="G478" s="51"/>
      <c r="AQ478" s="51"/>
      <c r="AR478" s="51"/>
      <c r="AS478" s="51"/>
      <c r="AT478" s="51"/>
      <c r="AU478" s="51"/>
      <c r="AV478" s="51"/>
      <c r="AW478" s="51"/>
      <c r="AX478" s="51"/>
      <c r="AY478" s="51"/>
      <c r="AZ478" s="51"/>
      <c r="BA478" s="51"/>
      <c r="BB478" s="51"/>
      <c r="BC478" s="51"/>
      <c r="BD478" s="51"/>
      <c r="BE478" s="51"/>
      <c r="BF478" s="51"/>
      <c r="BG478" s="51"/>
      <c r="BH478" s="51"/>
      <c r="BI478" s="51"/>
    </row>
    <row r="479" spans="1:61" x14ac:dyDescent="0.55000000000000004">
      <c r="A479" s="51"/>
      <c r="B479" s="51"/>
      <c r="C479" s="51"/>
      <c r="D479" s="51"/>
      <c r="E479" s="51"/>
      <c r="F479" s="51"/>
      <c r="G479" s="51"/>
      <c r="H479" s="222" t="s">
        <v>0</v>
      </c>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222"/>
      <c r="AL479" s="222"/>
      <c r="AM479" s="222"/>
      <c r="AN479" s="222"/>
      <c r="AO479" s="222"/>
      <c r="AP479" s="222"/>
      <c r="AQ479" s="223" t="s">
        <v>398</v>
      </c>
      <c r="AR479" s="224"/>
      <c r="AS479" s="224"/>
      <c r="AT479" s="224"/>
      <c r="AU479" s="224"/>
      <c r="AV479" s="224"/>
      <c r="AW479" s="224"/>
      <c r="AX479" s="224"/>
      <c r="AY479" s="224"/>
      <c r="AZ479" s="224"/>
      <c r="BA479" s="224"/>
      <c r="BB479" s="224"/>
      <c r="BC479" s="224"/>
      <c r="BD479" s="224"/>
      <c r="BE479" s="224"/>
      <c r="BF479" s="224"/>
      <c r="BG479" s="224"/>
      <c r="BH479" s="224"/>
      <c r="BI479" s="225"/>
    </row>
    <row r="480" spans="1:61" x14ac:dyDescent="0.55000000000000004">
      <c r="A480" s="51"/>
      <c r="B480" s="51"/>
      <c r="C480" s="51"/>
      <c r="D480" s="51"/>
      <c r="E480" s="51"/>
      <c r="F480" s="51"/>
      <c r="G480" s="51"/>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c r="AH480" s="222"/>
      <c r="AI480" s="222"/>
      <c r="AJ480" s="222"/>
      <c r="AK480" s="222"/>
      <c r="AL480" s="222"/>
      <c r="AM480" s="222"/>
      <c r="AN480" s="222"/>
      <c r="AO480" s="222"/>
      <c r="AP480" s="222"/>
      <c r="AQ480" s="226"/>
      <c r="AR480" s="227"/>
      <c r="AS480" s="227"/>
      <c r="AT480" s="227"/>
      <c r="AU480" s="227"/>
      <c r="AV480" s="227"/>
      <c r="AW480" s="227"/>
      <c r="AX480" s="227"/>
      <c r="AY480" s="227"/>
      <c r="AZ480" s="227"/>
      <c r="BA480" s="227"/>
      <c r="BB480" s="227"/>
      <c r="BC480" s="227"/>
      <c r="BD480" s="227"/>
      <c r="BE480" s="227"/>
      <c r="BF480" s="227"/>
      <c r="BG480" s="227"/>
      <c r="BH480" s="227"/>
      <c r="BI480" s="228"/>
    </row>
    <row r="481" spans="1:61" x14ac:dyDescent="0.55000000000000004">
      <c r="A481" s="51"/>
      <c r="B481" s="51"/>
      <c r="C481" s="51"/>
      <c r="D481" s="51"/>
      <c r="E481" s="51"/>
      <c r="F481" s="51"/>
      <c r="G481" s="51"/>
      <c r="H481" s="222" t="s">
        <v>1</v>
      </c>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9"/>
      <c r="AR481" s="229"/>
      <c r="AS481" s="229"/>
      <c r="AT481" s="229"/>
      <c r="AU481" s="229"/>
      <c r="AV481" s="229"/>
      <c r="AW481" s="229"/>
      <c r="AX481" s="229"/>
      <c r="AY481" s="229"/>
      <c r="AZ481" s="252"/>
      <c r="BA481" s="253"/>
      <c r="BB481" s="253"/>
      <c r="BC481" s="253"/>
      <c r="BD481" s="253"/>
      <c r="BE481" s="253"/>
      <c r="BF481" s="253"/>
      <c r="BG481" s="253"/>
      <c r="BH481" s="253"/>
      <c r="BI481" s="254"/>
    </row>
    <row r="482" spans="1:61" ht="18.3" x14ac:dyDescent="0.7">
      <c r="A482" s="51"/>
      <c r="B482" s="51"/>
      <c r="C482" s="51"/>
      <c r="D482" s="51"/>
      <c r="E482" s="51"/>
      <c r="F482" s="51"/>
      <c r="G482" s="51"/>
      <c r="H482" s="255"/>
      <c r="I482" s="255"/>
      <c r="J482" s="255"/>
      <c r="K482" s="255"/>
      <c r="L482" s="255"/>
      <c r="M482" s="255"/>
      <c r="N482" s="255"/>
      <c r="O482" s="255"/>
      <c r="P482" s="255"/>
      <c r="Q482" s="255"/>
      <c r="R482" s="255"/>
      <c r="S482" s="255"/>
      <c r="T482" s="255"/>
      <c r="U482" s="255"/>
      <c r="V482" s="255"/>
      <c r="W482" s="255"/>
      <c r="X482" s="255"/>
      <c r="Y482" s="255"/>
      <c r="Z482" s="255"/>
      <c r="AA482" s="255"/>
      <c r="AB482" s="255"/>
      <c r="AC482" s="255"/>
      <c r="AD482" s="255"/>
      <c r="AE482" s="255"/>
      <c r="AF482" s="255"/>
      <c r="AG482" s="255"/>
      <c r="AH482" s="255"/>
      <c r="AI482" s="255"/>
      <c r="AJ482" s="255"/>
      <c r="AK482" s="255"/>
      <c r="AL482" s="255"/>
      <c r="AM482" s="255"/>
      <c r="AN482" s="255"/>
      <c r="AO482" s="255"/>
      <c r="AP482" s="255"/>
      <c r="AQ482" s="255"/>
      <c r="AR482" s="255"/>
      <c r="AS482" s="255"/>
      <c r="AT482" s="255"/>
      <c r="AU482" s="255"/>
      <c r="AV482" s="255"/>
      <c r="AW482" s="255"/>
      <c r="AX482" s="255"/>
      <c r="AY482" s="255"/>
      <c r="AZ482" s="255"/>
      <c r="BA482" s="255"/>
      <c r="BB482" s="255"/>
      <c r="BC482" s="255"/>
      <c r="BD482" s="255"/>
      <c r="BE482" s="255"/>
      <c r="BF482" s="255"/>
      <c r="BG482" s="255"/>
      <c r="BH482" s="255"/>
      <c r="BI482" s="255"/>
    </row>
    <row r="483" spans="1:61" ht="7.5" customHeight="1" x14ac:dyDescent="0.55000000000000004">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row>
    <row r="484" spans="1:61" x14ac:dyDescent="0.55000000000000004">
      <c r="A484" s="230"/>
      <c r="B484" s="230"/>
      <c r="C484" s="230"/>
      <c r="D484" s="230"/>
      <c r="E484" s="230"/>
      <c r="F484" s="230"/>
      <c r="G484" s="230"/>
      <c r="H484" s="230"/>
      <c r="I484" s="230"/>
      <c r="J484" s="230"/>
      <c r="K484" s="230"/>
      <c r="L484" s="230"/>
      <c r="M484" s="230"/>
      <c r="N484" s="230"/>
      <c r="O484" s="230"/>
      <c r="P484" s="230"/>
      <c r="Q484" s="230"/>
      <c r="R484" s="230"/>
      <c r="S484" s="230"/>
      <c r="T484" s="230"/>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0"/>
      <c r="AY484" s="230"/>
      <c r="AZ484" s="230"/>
      <c r="BA484" s="230"/>
      <c r="BB484" s="230"/>
      <c r="BC484" s="230"/>
      <c r="BD484" s="230"/>
      <c r="BE484" s="230"/>
      <c r="BF484" s="230"/>
      <c r="BG484" s="230"/>
      <c r="BH484" s="230"/>
      <c r="BI484" s="230"/>
    </row>
    <row r="485" spans="1:61" x14ac:dyDescent="0.55000000000000004">
      <c r="A485" s="238" t="s">
        <v>150</v>
      </c>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39"/>
      <c r="AY485" s="239"/>
      <c r="AZ485" s="239"/>
      <c r="BA485" s="239"/>
      <c r="BB485" s="239"/>
      <c r="BC485" s="239"/>
      <c r="BD485" s="239"/>
      <c r="BE485" s="239"/>
      <c r="BF485" s="239"/>
      <c r="BG485" s="239"/>
      <c r="BH485" s="239"/>
      <c r="BI485" s="240"/>
    </row>
    <row r="486" spans="1:61" ht="15.6" x14ac:dyDescent="0.6">
      <c r="A486" s="205" t="s">
        <v>182</v>
      </c>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c r="AK486" s="205"/>
      <c r="AL486" s="205"/>
      <c r="AM486" s="205"/>
      <c r="AN486" s="205"/>
      <c r="AO486" s="205"/>
      <c r="AP486" s="205"/>
      <c r="AQ486" s="205"/>
      <c r="AR486" s="205"/>
      <c r="AS486" s="205"/>
      <c r="AT486" s="205"/>
      <c r="AU486" s="205"/>
      <c r="AV486" s="205"/>
      <c r="AW486" s="205"/>
      <c r="AX486" s="205"/>
      <c r="AY486" s="205"/>
      <c r="AZ486" s="205"/>
      <c r="BA486" s="205"/>
      <c r="BB486" s="205"/>
      <c r="BC486" s="205"/>
      <c r="BD486" s="205"/>
      <c r="BE486" s="205"/>
      <c r="BF486" s="205"/>
      <c r="BG486" s="205"/>
      <c r="BH486" s="205"/>
      <c r="BI486" s="205"/>
    </row>
    <row r="487" spans="1:61" ht="27" customHeight="1" x14ac:dyDescent="0.55000000000000004">
      <c r="A487" s="206" t="s">
        <v>151</v>
      </c>
      <c r="B487" s="207"/>
      <c r="C487" s="207"/>
      <c r="D487" s="207"/>
      <c r="E487" s="208" t="s">
        <v>152</v>
      </c>
      <c r="F487" s="208"/>
      <c r="G487" s="208"/>
      <c r="H487" s="208"/>
      <c r="I487" s="208"/>
      <c r="J487" s="208"/>
      <c r="K487" s="208"/>
      <c r="L487" s="208"/>
      <c r="M487" s="208"/>
      <c r="N487" s="208"/>
      <c r="O487" s="208"/>
      <c r="P487" s="208"/>
      <c r="Q487" s="208"/>
      <c r="R487" s="208"/>
      <c r="S487" s="208"/>
      <c r="T487" s="208"/>
      <c r="U487" s="208"/>
      <c r="V487" s="208"/>
      <c r="W487" s="208"/>
      <c r="X487" s="208"/>
      <c r="Y487" s="208"/>
      <c r="Z487" s="208"/>
      <c r="AA487" s="208"/>
      <c r="AB487" s="208"/>
      <c r="AC487" s="208"/>
      <c r="AD487" s="208"/>
      <c r="AE487" s="208"/>
      <c r="AF487" s="208"/>
      <c r="AG487" s="208"/>
      <c r="AH487" s="208"/>
      <c r="AI487" s="208"/>
      <c r="AJ487" s="208"/>
      <c r="AK487" s="208"/>
      <c r="AL487" s="208"/>
      <c r="AM487" s="208"/>
      <c r="AN487" s="208"/>
      <c r="AO487" s="208"/>
      <c r="AP487" s="208"/>
      <c r="AQ487" s="209" t="s">
        <v>153</v>
      </c>
      <c r="AR487" s="209"/>
      <c r="AS487" s="209"/>
      <c r="AT487" s="209"/>
      <c r="AU487" s="209"/>
      <c r="AV487" s="209"/>
      <c r="AW487" s="209"/>
      <c r="AX487" s="209"/>
      <c r="AY487" s="209"/>
      <c r="AZ487" s="210" t="s">
        <v>154</v>
      </c>
      <c r="BA487" s="209"/>
      <c r="BB487" s="209"/>
      <c r="BC487" s="209"/>
      <c r="BD487" s="209"/>
      <c r="BE487" s="209"/>
      <c r="BF487" s="209"/>
      <c r="BG487" s="209"/>
      <c r="BH487" s="209"/>
      <c r="BI487" s="209"/>
    </row>
    <row r="488" spans="1:61" ht="12" customHeight="1" x14ac:dyDescent="0.55000000000000004">
      <c r="A488" s="176">
        <v>1</v>
      </c>
      <c r="B488" s="177"/>
      <c r="C488" s="177"/>
      <c r="D488" s="177"/>
      <c r="E488" s="178" t="s">
        <v>184</v>
      </c>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9"/>
      <c r="AR488" s="179"/>
      <c r="AS488" s="179"/>
      <c r="AT488" s="179"/>
      <c r="AU488" s="179"/>
      <c r="AV488" s="179"/>
      <c r="AW488" s="179"/>
      <c r="AX488" s="179"/>
      <c r="AY488" s="179"/>
      <c r="AZ488" s="180"/>
      <c r="BA488" s="179"/>
      <c r="BB488" s="179"/>
      <c r="BC488" s="179"/>
      <c r="BD488" s="179"/>
      <c r="BE488" s="179"/>
      <c r="BF488" s="179"/>
      <c r="BG488" s="179"/>
      <c r="BH488" s="179"/>
      <c r="BI488" s="179"/>
    </row>
    <row r="489" spans="1:61" ht="12" customHeight="1" x14ac:dyDescent="0.55000000000000004">
      <c r="A489" s="176">
        <v>2</v>
      </c>
      <c r="B489" s="177"/>
      <c r="C489" s="177"/>
      <c r="D489" s="177"/>
      <c r="E489" s="178" t="s">
        <v>183</v>
      </c>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9"/>
      <c r="AR489" s="179"/>
      <c r="AS489" s="179"/>
      <c r="AT489" s="179"/>
      <c r="AU489" s="179"/>
      <c r="AV489" s="179"/>
      <c r="AW489" s="179"/>
      <c r="AX489" s="179"/>
      <c r="AY489" s="179"/>
      <c r="AZ489" s="180"/>
      <c r="BA489" s="179"/>
      <c r="BB489" s="179"/>
      <c r="BC489" s="179"/>
      <c r="BD489" s="179"/>
      <c r="BE489" s="179"/>
      <c r="BF489" s="179"/>
      <c r="BG489" s="179"/>
      <c r="BH489" s="179"/>
      <c r="BI489" s="179"/>
    </row>
    <row r="490" spans="1:61" ht="12" customHeight="1" x14ac:dyDescent="0.55000000000000004">
      <c r="A490" s="176">
        <v>3</v>
      </c>
      <c r="B490" s="177"/>
      <c r="C490" s="177"/>
      <c r="D490" s="177"/>
      <c r="E490" s="178" t="s">
        <v>185</v>
      </c>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9"/>
      <c r="AR490" s="179"/>
      <c r="AS490" s="179"/>
      <c r="AT490" s="179"/>
      <c r="AU490" s="179"/>
      <c r="AV490" s="179"/>
      <c r="AW490" s="179"/>
      <c r="AX490" s="179"/>
      <c r="AY490" s="179"/>
      <c r="AZ490" s="180"/>
      <c r="BA490" s="179"/>
      <c r="BB490" s="179"/>
      <c r="BC490" s="179"/>
      <c r="BD490" s="179"/>
      <c r="BE490" s="179"/>
      <c r="BF490" s="179"/>
      <c r="BG490" s="179"/>
      <c r="BH490" s="179"/>
      <c r="BI490" s="179"/>
    </row>
    <row r="491" spans="1:61" ht="12" customHeight="1" x14ac:dyDescent="0.55000000000000004">
      <c r="A491" s="176">
        <v>4</v>
      </c>
      <c r="B491" s="177"/>
      <c r="C491" s="177"/>
      <c r="D491" s="177"/>
      <c r="E491" s="178" t="s">
        <v>186</v>
      </c>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9"/>
      <c r="AR491" s="179"/>
      <c r="AS491" s="179"/>
      <c r="AT491" s="179"/>
      <c r="AU491" s="179"/>
      <c r="AV491" s="179"/>
      <c r="AW491" s="179"/>
      <c r="AX491" s="179"/>
      <c r="AY491" s="179"/>
      <c r="AZ491" s="180"/>
      <c r="BA491" s="179"/>
      <c r="BB491" s="179"/>
      <c r="BC491" s="179"/>
      <c r="BD491" s="179"/>
      <c r="BE491" s="179"/>
      <c r="BF491" s="179"/>
      <c r="BG491" s="179"/>
      <c r="BH491" s="179"/>
      <c r="BI491" s="179"/>
    </row>
    <row r="492" spans="1:61" ht="12" customHeight="1" x14ac:dyDescent="0.55000000000000004">
      <c r="A492" s="176">
        <v>5</v>
      </c>
      <c r="B492" s="177"/>
      <c r="C492" s="177"/>
      <c r="D492" s="177"/>
      <c r="E492" s="178" t="s">
        <v>187</v>
      </c>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9"/>
      <c r="AR492" s="179"/>
      <c r="AS492" s="179"/>
      <c r="AT492" s="179"/>
      <c r="AU492" s="179"/>
      <c r="AV492" s="179"/>
      <c r="AW492" s="179"/>
      <c r="AX492" s="179"/>
      <c r="AY492" s="179"/>
      <c r="AZ492" s="180"/>
      <c r="BA492" s="179"/>
      <c r="BB492" s="179"/>
      <c r="BC492" s="179"/>
      <c r="BD492" s="179"/>
      <c r="BE492" s="179"/>
      <c r="BF492" s="179"/>
      <c r="BG492" s="179"/>
      <c r="BH492" s="179"/>
      <c r="BI492" s="179"/>
    </row>
    <row r="493" spans="1:61" ht="12" customHeight="1" x14ac:dyDescent="0.55000000000000004">
      <c r="A493" s="176">
        <v>6</v>
      </c>
      <c r="B493" s="177"/>
      <c r="C493" s="177"/>
      <c r="D493" s="177"/>
      <c r="E493" s="178" t="s">
        <v>188</v>
      </c>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9"/>
      <c r="AR493" s="179"/>
      <c r="AS493" s="179"/>
      <c r="AT493" s="179"/>
      <c r="AU493" s="179"/>
      <c r="AV493" s="179"/>
      <c r="AW493" s="179"/>
      <c r="AX493" s="179"/>
      <c r="AY493" s="179"/>
      <c r="AZ493" s="180"/>
      <c r="BA493" s="179"/>
      <c r="BB493" s="179"/>
      <c r="BC493" s="179"/>
      <c r="BD493" s="179"/>
      <c r="BE493" s="179"/>
      <c r="BF493" s="179"/>
      <c r="BG493" s="179"/>
      <c r="BH493" s="179"/>
      <c r="BI493" s="179"/>
    </row>
    <row r="494" spans="1:61" ht="12" customHeight="1" x14ac:dyDescent="0.55000000000000004">
      <c r="A494" s="176">
        <v>7</v>
      </c>
      <c r="B494" s="177"/>
      <c r="C494" s="177"/>
      <c r="D494" s="177"/>
      <c r="E494" s="178" t="s">
        <v>189</v>
      </c>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9"/>
      <c r="AR494" s="179"/>
      <c r="AS494" s="179"/>
      <c r="AT494" s="179"/>
      <c r="AU494" s="179"/>
      <c r="AV494" s="179"/>
      <c r="AW494" s="179"/>
      <c r="AX494" s="179"/>
      <c r="AY494" s="179"/>
      <c r="AZ494" s="180"/>
      <c r="BA494" s="179"/>
      <c r="BB494" s="179"/>
      <c r="BC494" s="179"/>
      <c r="BD494" s="179"/>
      <c r="BE494" s="179"/>
      <c r="BF494" s="179"/>
      <c r="BG494" s="179"/>
      <c r="BH494" s="179"/>
      <c r="BI494" s="179"/>
    </row>
    <row r="495" spans="1:61" ht="12" customHeight="1" x14ac:dyDescent="0.55000000000000004">
      <c r="A495" s="176">
        <v>8</v>
      </c>
      <c r="B495" s="177"/>
      <c r="C495" s="177"/>
      <c r="D495" s="177"/>
      <c r="E495" s="178" t="s">
        <v>399</v>
      </c>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9"/>
      <c r="AR495" s="179"/>
      <c r="AS495" s="179"/>
      <c r="AT495" s="179"/>
      <c r="AU495" s="179"/>
      <c r="AV495" s="179"/>
      <c r="AW495" s="179"/>
      <c r="AX495" s="179"/>
      <c r="AY495" s="179"/>
      <c r="AZ495" s="180"/>
      <c r="BA495" s="179"/>
      <c r="BB495" s="179"/>
      <c r="BC495" s="179"/>
      <c r="BD495" s="179"/>
      <c r="BE495" s="179"/>
      <c r="BF495" s="179"/>
      <c r="BG495" s="179"/>
      <c r="BH495" s="179"/>
      <c r="BI495" s="179"/>
    </row>
    <row r="496" spans="1:61" ht="12" customHeight="1" x14ac:dyDescent="0.55000000000000004">
      <c r="A496" s="176">
        <v>9</v>
      </c>
      <c r="B496" s="177"/>
      <c r="C496" s="177"/>
      <c r="D496" s="177"/>
      <c r="E496" s="178" t="s">
        <v>400</v>
      </c>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9"/>
      <c r="AR496" s="179"/>
      <c r="AS496" s="179"/>
      <c r="AT496" s="179"/>
      <c r="AU496" s="179"/>
      <c r="AV496" s="179"/>
      <c r="AW496" s="179"/>
      <c r="AX496" s="179"/>
      <c r="AY496" s="179"/>
      <c r="AZ496" s="180"/>
      <c r="BA496" s="179"/>
      <c r="BB496" s="179"/>
      <c r="BC496" s="179"/>
      <c r="BD496" s="179"/>
      <c r="BE496" s="179"/>
      <c r="BF496" s="179"/>
      <c r="BG496" s="179"/>
      <c r="BH496" s="179"/>
      <c r="BI496" s="179"/>
    </row>
    <row r="497" spans="1:61" x14ac:dyDescent="0.55000000000000004">
      <c r="A497" s="203"/>
      <c r="B497" s="204"/>
      <c r="C497" s="204"/>
      <c r="D497" s="204"/>
      <c r="E497" s="214" t="s">
        <v>401</v>
      </c>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6"/>
      <c r="AQ497" s="241">
        <f>SUM(AQ488:AY496)</f>
        <v>0</v>
      </c>
      <c r="AR497" s="241"/>
      <c r="AS497" s="241"/>
      <c r="AT497" s="241"/>
      <c r="AU497" s="241"/>
      <c r="AV497" s="241"/>
      <c r="AW497" s="241"/>
      <c r="AX497" s="241"/>
      <c r="AY497" s="241"/>
      <c r="AZ497" s="242">
        <f>SUM(AZ488:BI496)</f>
        <v>0</v>
      </c>
      <c r="BA497" s="241"/>
      <c r="BB497" s="241"/>
      <c r="BC497" s="241"/>
      <c r="BD497" s="241"/>
      <c r="BE497" s="241"/>
      <c r="BF497" s="241"/>
      <c r="BG497" s="241"/>
      <c r="BH497" s="241"/>
      <c r="BI497" s="241"/>
    </row>
    <row r="498" spans="1:61" x14ac:dyDescent="0.55000000000000004">
      <c r="A498" s="203"/>
      <c r="B498" s="204"/>
      <c r="C498" s="204"/>
      <c r="D498" s="204"/>
      <c r="E498" s="214" t="s">
        <v>190</v>
      </c>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6"/>
      <c r="AQ498" s="179"/>
      <c r="AR498" s="179"/>
      <c r="AS498" s="179"/>
      <c r="AT498" s="179"/>
      <c r="AU498" s="179"/>
      <c r="AV498" s="179"/>
      <c r="AW498" s="179"/>
      <c r="AX498" s="179"/>
      <c r="AY498" s="179"/>
      <c r="AZ498" s="180"/>
      <c r="BA498" s="179"/>
      <c r="BB498" s="179"/>
      <c r="BC498" s="179"/>
      <c r="BD498" s="179"/>
      <c r="BE498" s="179"/>
      <c r="BF498" s="179"/>
      <c r="BG498" s="179"/>
      <c r="BH498" s="179"/>
      <c r="BI498" s="179"/>
    </row>
    <row r="499" spans="1:61" x14ac:dyDescent="0.55000000000000004">
      <c r="A499" s="214" t="s">
        <v>191</v>
      </c>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6"/>
      <c r="AQ499" s="217">
        <f>AQ497+AZ497+AQ498+AZ498</f>
        <v>0</v>
      </c>
      <c r="AR499" s="218"/>
      <c r="AS499" s="218"/>
      <c r="AT499" s="218"/>
      <c r="AU499" s="218"/>
      <c r="AV499" s="218"/>
      <c r="AW499" s="218"/>
      <c r="AX499" s="218"/>
      <c r="AY499" s="218"/>
      <c r="AZ499" s="218"/>
      <c r="BA499" s="218"/>
      <c r="BB499" s="218"/>
      <c r="BC499" s="218"/>
      <c r="BD499" s="218"/>
      <c r="BE499" s="218"/>
      <c r="BF499" s="218"/>
      <c r="BG499" s="218"/>
      <c r="BH499" s="218"/>
      <c r="BI499" s="219"/>
    </row>
    <row r="500" spans="1:61" x14ac:dyDescent="0.55000000000000004">
      <c r="A500" s="206"/>
      <c r="B500" s="207"/>
      <c r="C500" s="207"/>
      <c r="D500" s="207"/>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c r="AA500" s="208"/>
      <c r="AB500" s="208"/>
      <c r="AC500" s="208"/>
      <c r="AD500" s="208"/>
      <c r="AE500" s="208"/>
      <c r="AF500" s="208"/>
      <c r="AG500" s="208"/>
      <c r="AH500" s="208"/>
      <c r="AI500" s="208"/>
      <c r="AJ500" s="208"/>
      <c r="AK500" s="208"/>
      <c r="AL500" s="208"/>
      <c r="AM500" s="208"/>
      <c r="AN500" s="208"/>
      <c r="AO500" s="208"/>
      <c r="AP500" s="208"/>
      <c r="AQ500" s="220"/>
      <c r="AR500" s="220"/>
      <c r="AS500" s="220"/>
      <c r="AT500" s="220"/>
      <c r="AU500" s="220"/>
      <c r="AV500" s="220"/>
      <c r="AW500" s="220"/>
      <c r="AX500" s="220"/>
      <c r="AY500" s="220"/>
      <c r="AZ500" s="221"/>
      <c r="BA500" s="220"/>
      <c r="BB500" s="220"/>
      <c r="BC500" s="220"/>
      <c r="BD500" s="220"/>
      <c r="BE500" s="220"/>
      <c r="BF500" s="220"/>
      <c r="BG500" s="220"/>
      <c r="BH500" s="220"/>
      <c r="BI500" s="220"/>
    </row>
    <row r="501" spans="1:61" ht="15.6" x14ac:dyDescent="0.6">
      <c r="A501" s="205" t="s">
        <v>192</v>
      </c>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c r="AE501" s="205"/>
      <c r="AF501" s="205"/>
      <c r="AG501" s="205"/>
      <c r="AH501" s="205"/>
      <c r="AI501" s="205"/>
      <c r="AJ501" s="205"/>
      <c r="AK501" s="205"/>
      <c r="AL501" s="205"/>
      <c r="AM501" s="205"/>
      <c r="AN501" s="205"/>
      <c r="AO501" s="205"/>
      <c r="AP501" s="205"/>
      <c r="AQ501" s="205"/>
      <c r="AR501" s="205"/>
      <c r="AS501" s="205"/>
      <c r="AT501" s="205"/>
      <c r="AU501" s="205"/>
      <c r="AV501" s="205"/>
      <c r="AW501" s="205"/>
      <c r="AX501" s="205"/>
      <c r="AY501" s="205"/>
      <c r="AZ501" s="205"/>
      <c r="BA501" s="205"/>
      <c r="BB501" s="205"/>
      <c r="BC501" s="205"/>
      <c r="BD501" s="205"/>
      <c r="BE501" s="205"/>
      <c r="BF501" s="205"/>
      <c r="BG501" s="205"/>
      <c r="BH501" s="205"/>
      <c r="BI501" s="205"/>
    </row>
    <row r="502" spans="1:61" ht="26.5" customHeight="1" x14ac:dyDescent="0.55000000000000004">
      <c r="A502" s="206" t="s">
        <v>151</v>
      </c>
      <c r="B502" s="207"/>
      <c r="C502" s="207"/>
      <c r="D502" s="207"/>
      <c r="E502" s="208" t="s">
        <v>152</v>
      </c>
      <c r="F502" s="208"/>
      <c r="G502" s="208"/>
      <c r="H502" s="208"/>
      <c r="I502" s="208"/>
      <c r="J502" s="208"/>
      <c r="K502" s="208"/>
      <c r="L502" s="208"/>
      <c r="M502" s="208"/>
      <c r="N502" s="208"/>
      <c r="O502" s="208"/>
      <c r="P502" s="208"/>
      <c r="Q502" s="208"/>
      <c r="R502" s="208"/>
      <c r="S502" s="208"/>
      <c r="T502" s="208"/>
      <c r="U502" s="208"/>
      <c r="V502" s="208"/>
      <c r="W502" s="208"/>
      <c r="X502" s="208"/>
      <c r="Y502" s="208"/>
      <c r="Z502" s="208"/>
      <c r="AA502" s="208"/>
      <c r="AB502" s="208"/>
      <c r="AC502" s="208"/>
      <c r="AD502" s="208"/>
      <c r="AE502" s="208"/>
      <c r="AF502" s="208"/>
      <c r="AG502" s="208"/>
      <c r="AH502" s="208"/>
      <c r="AI502" s="208"/>
      <c r="AJ502" s="208"/>
      <c r="AK502" s="208"/>
      <c r="AL502" s="208"/>
      <c r="AM502" s="208"/>
      <c r="AN502" s="208"/>
      <c r="AO502" s="208"/>
      <c r="AP502" s="208"/>
      <c r="AQ502" s="209" t="s">
        <v>153</v>
      </c>
      <c r="AR502" s="209"/>
      <c r="AS502" s="209"/>
      <c r="AT502" s="209"/>
      <c r="AU502" s="209"/>
      <c r="AV502" s="209"/>
      <c r="AW502" s="209"/>
      <c r="AX502" s="209"/>
      <c r="AY502" s="209"/>
      <c r="AZ502" s="210" t="s">
        <v>154</v>
      </c>
      <c r="BA502" s="209"/>
      <c r="BB502" s="209"/>
      <c r="BC502" s="209"/>
      <c r="BD502" s="209"/>
      <c r="BE502" s="209"/>
      <c r="BF502" s="209"/>
      <c r="BG502" s="209"/>
      <c r="BH502" s="209"/>
      <c r="BI502" s="209"/>
    </row>
    <row r="503" spans="1:61" x14ac:dyDescent="0.55000000000000004">
      <c r="A503" s="211"/>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c r="BI503" s="213"/>
    </row>
    <row r="504" spans="1:61" ht="12" customHeight="1" x14ac:dyDescent="0.55000000000000004">
      <c r="A504" s="181" t="s">
        <v>194</v>
      </c>
      <c r="B504" s="182"/>
      <c r="C504" s="182"/>
      <c r="D504" s="182"/>
      <c r="E504" s="183" t="s">
        <v>193</v>
      </c>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3"/>
      <c r="AK504" s="183"/>
      <c r="AL504" s="183"/>
      <c r="AM504" s="183"/>
      <c r="AN504" s="183"/>
      <c r="AO504" s="183"/>
      <c r="AP504" s="183"/>
      <c r="AQ504" s="184">
        <f>SUM(AQ505:AY506)</f>
        <v>0</v>
      </c>
      <c r="AR504" s="185"/>
      <c r="AS504" s="185"/>
      <c r="AT504" s="185"/>
      <c r="AU504" s="185"/>
      <c r="AV504" s="185"/>
      <c r="AW504" s="185"/>
      <c r="AX504" s="185"/>
      <c r="AY504" s="186"/>
      <c r="AZ504" s="187">
        <f>SUM(AZ505:BI506)</f>
        <v>0</v>
      </c>
      <c r="BA504" s="188"/>
      <c r="BB504" s="188"/>
      <c r="BC504" s="188"/>
      <c r="BD504" s="188"/>
      <c r="BE504" s="188"/>
      <c r="BF504" s="188"/>
      <c r="BG504" s="188"/>
      <c r="BH504" s="188"/>
      <c r="BI504" s="189"/>
    </row>
    <row r="505" spans="1:61" ht="12" customHeight="1" x14ac:dyDescent="0.55000000000000004">
      <c r="A505" s="190"/>
      <c r="B505" s="191"/>
      <c r="C505" s="191"/>
      <c r="D505" s="191"/>
      <c r="E505" s="192" t="s">
        <v>402</v>
      </c>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c r="AN505" s="192"/>
      <c r="AO505" s="192"/>
      <c r="AP505" s="192"/>
      <c r="AQ505" s="193"/>
      <c r="AR505" s="194"/>
      <c r="AS505" s="194"/>
      <c r="AT505" s="194"/>
      <c r="AU505" s="194"/>
      <c r="AV505" s="194"/>
      <c r="AW505" s="194"/>
      <c r="AX505" s="194"/>
      <c r="AY505" s="195"/>
      <c r="AZ505" s="196"/>
      <c r="BA505" s="197"/>
      <c r="BB505" s="197"/>
      <c r="BC505" s="197"/>
      <c r="BD505" s="197"/>
      <c r="BE505" s="197"/>
      <c r="BF505" s="197"/>
      <c r="BG505" s="197"/>
      <c r="BH505" s="197"/>
      <c r="BI505" s="198"/>
    </row>
    <row r="506" spans="1:61" ht="12" customHeight="1" x14ac:dyDescent="0.55000000000000004">
      <c r="A506" s="190"/>
      <c r="B506" s="191"/>
      <c r="C506" s="191"/>
      <c r="D506" s="191"/>
      <c r="E506" s="192" t="s">
        <v>403</v>
      </c>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AN506" s="192"/>
      <c r="AO506" s="192"/>
      <c r="AP506" s="192"/>
      <c r="AQ506" s="193"/>
      <c r="AR506" s="194"/>
      <c r="AS506" s="194"/>
      <c r="AT506" s="194"/>
      <c r="AU506" s="194"/>
      <c r="AV506" s="194"/>
      <c r="AW506" s="194"/>
      <c r="AX506" s="194"/>
      <c r="AY506" s="195"/>
      <c r="AZ506" s="196"/>
      <c r="BA506" s="197"/>
      <c r="BB506" s="197"/>
      <c r="BC506" s="197"/>
      <c r="BD506" s="197"/>
      <c r="BE506" s="197"/>
      <c r="BF506" s="197"/>
      <c r="BG506" s="197"/>
      <c r="BH506" s="197"/>
      <c r="BI506" s="198"/>
    </row>
    <row r="507" spans="1:61" ht="12" customHeight="1" x14ac:dyDescent="0.55000000000000004">
      <c r="A507" s="181" t="s">
        <v>195</v>
      </c>
      <c r="B507" s="182"/>
      <c r="C507" s="182"/>
      <c r="D507" s="182"/>
      <c r="E507" s="183" t="s">
        <v>404</v>
      </c>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c r="AM507" s="183"/>
      <c r="AN507" s="183"/>
      <c r="AO507" s="183"/>
      <c r="AP507" s="183"/>
      <c r="AQ507" s="184">
        <f>SUM(AQ509:AQ512)-AQ511</f>
        <v>0</v>
      </c>
      <c r="AR507" s="185"/>
      <c r="AS507" s="185"/>
      <c r="AT507" s="185"/>
      <c r="AU507" s="185"/>
      <c r="AV507" s="185"/>
      <c r="AW507" s="185"/>
      <c r="AX507" s="185"/>
      <c r="AY507" s="186"/>
      <c r="AZ507" s="187">
        <f>SUM(AZ508:BI512)</f>
        <v>0</v>
      </c>
      <c r="BA507" s="188"/>
      <c r="BB507" s="188"/>
      <c r="BC507" s="188"/>
      <c r="BD507" s="188"/>
      <c r="BE507" s="188"/>
      <c r="BF507" s="188"/>
      <c r="BG507" s="188"/>
      <c r="BH507" s="188"/>
      <c r="BI507" s="189"/>
    </row>
    <row r="508" spans="1:61" ht="12" customHeight="1" x14ac:dyDescent="0.55000000000000004">
      <c r="A508" s="199"/>
      <c r="B508" s="200"/>
      <c r="C508" s="200"/>
      <c r="D508" s="200"/>
      <c r="E508" s="192" t="s">
        <v>405</v>
      </c>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256">
        <v>1</v>
      </c>
      <c r="AR508" s="257"/>
      <c r="AS508" s="257"/>
      <c r="AT508" s="257"/>
      <c r="AU508" s="257"/>
      <c r="AV508" s="257"/>
      <c r="AW508" s="257"/>
      <c r="AX508" s="257"/>
      <c r="AY508" s="258"/>
      <c r="AZ508" s="196"/>
      <c r="BA508" s="197"/>
      <c r="BB508" s="197"/>
      <c r="BC508" s="197"/>
      <c r="BD508" s="197"/>
      <c r="BE508" s="197"/>
      <c r="BF508" s="197"/>
      <c r="BG508" s="197"/>
      <c r="BH508" s="197"/>
      <c r="BI508" s="198"/>
    </row>
    <row r="509" spans="1:61" ht="22.75" customHeight="1" x14ac:dyDescent="0.55000000000000004">
      <c r="A509" s="199"/>
      <c r="B509" s="200"/>
      <c r="C509" s="200"/>
      <c r="D509" s="200"/>
      <c r="E509" s="192" t="s">
        <v>406</v>
      </c>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c r="AN509" s="192"/>
      <c r="AO509" s="192"/>
      <c r="AP509" s="192"/>
      <c r="AQ509" s="193"/>
      <c r="AR509" s="194"/>
      <c r="AS509" s="194"/>
      <c r="AT509" s="194"/>
      <c r="AU509" s="194"/>
      <c r="AV509" s="194"/>
      <c r="AW509" s="194"/>
      <c r="AX509" s="194"/>
      <c r="AY509" s="195"/>
      <c r="AZ509" s="196"/>
      <c r="BA509" s="197"/>
      <c r="BB509" s="197"/>
      <c r="BC509" s="197"/>
      <c r="BD509" s="197"/>
      <c r="BE509" s="197"/>
      <c r="BF509" s="197"/>
      <c r="BG509" s="197"/>
      <c r="BH509" s="197"/>
      <c r="BI509" s="198"/>
    </row>
    <row r="510" spans="1:61" ht="22.75" customHeight="1" x14ac:dyDescent="0.55000000000000004">
      <c r="A510" s="199"/>
      <c r="B510" s="200"/>
      <c r="C510" s="200"/>
      <c r="D510" s="200"/>
      <c r="E510" s="192" t="s">
        <v>407</v>
      </c>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c r="AN510" s="192"/>
      <c r="AO510" s="192"/>
      <c r="AP510" s="192"/>
      <c r="AQ510" s="193"/>
      <c r="AR510" s="194"/>
      <c r="AS510" s="194"/>
      <c r="AT510" s="194"/>
      <c r="AU510" s="194"/>
      <c r="AV510" s="194"/>
      <c r="AW510" s="194"/>
      <c r="AX510" s="194"/>
      <c r="AY510" s="195"/>
      <c r="AZ510" s="196"/>
      <c r="BA510" s="197"/>
      <c r="BB510" s="197"/>
      <c r="BC510" s="197"/>
      <c r="BD510" s="197"/>
      <c r="BE510" s="197"/>
      <c r="BF510" s="197"/>
      <c r="BG510" s="197"/>
      <c r="BH510" s="197"/>
      <c r="BI510" s="198"/>
    </row>
    <row r="511" spans="1:61" ht="12" customHeight="1" x14ac:dyDescent="0.55000000000000004">
      <c r="A511" s="199"/>
      <c r="B511" s="200"/>
      <c r="C511" s="200"/>
      <c r="D511" s="200"/>
      <c r="E511" s="192" t="s">
        <v>408</v>
      </c>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c r="AN511" s="192"/>
      <c r="AO511" s="192"/>
      <c r="AP511" s="192"/>
      <c r="AQ511" s="256"/>
      <c r="AR511" s="257"/>
      <c r="AS511" s="257"/>
      <c r="AT511" s="257"/>
      <c r="AU511" s="257"/>
      <c r="AV511" s="257"/>
      <c r="AW511" s="257"/>
      <c r="AX511" s="257"/>
      <c r="AY511" s="258"/>
      <c r="AZ511" s="196"/>
      <c r="BA511" s="197"/>
      <c r="BB511" s="197"/>
      <c r="BC511" s="197"/>
      <c r="BD511" s="197"/>
      <c r="BE511" s="197"/>
      <c r="BF511" s="197"/>
      <c r="BG511" s="197"/>
      <c r="BH511" s="197"/>
      <c r="BI511" s="198"/>
    </row>
    <row r="512" spans="1:61" ht="12.75" customHeight="1" x14ac:dyDescent="0.55000000000000004">
      <c r="A512" s="199"/>
      <c r="B512" s="200"/>
      <c r="C512" s="200"/>
      <c r="D512" s="200"/>
      <c r="E512" s="192" t="s">
        <v>409</v>
      </c>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3"/>
      <c r="AR512" s="194"/>
      <c r="AS512" s="194"/>
      <c r="AT512" s="194"/>
      <c r="AU512" s="194"/>
      <c r="AV512" s="194"/>
      <c r="AW512" s="194"/>
      <c r="AX512" s="194"/>
      <c r="AY512" s="195"/>
      <c r="AZ512" s="196"/>
      <c r="BA512" s="197"/>
      <c r="BB512" s="197"/>
      <c r="BC512" s="197"/>
      <c r="BD512" s="197"/>
      <c r="BE512" s="197"/>
      <c r="BF512" s="197"/>
      <c r="BG512" s="197"/>
      <c r="BH512" s="197"/>
      <c r="BI512" s="198"/>
    </row>
    <row r="513" spans="1:61" ht="12" customHeight="1" x14ac:dyDescent="0.55000000000000004">
      <c r="A513" s="181" t="s">
        <v>197</v>
      </c>
      <c r="B513" s="182"/>
      <c r="C513" s="182"/>
      <c r="D513" s="182"/>
      <c r="E513" s="183" t="s">
        <v>196</v>
      </c>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3"/>
      <c r="AK513" s="183"/>
      <c r="AL513" s="183"/>
      <c r="AM513" s="183"/>
      <c r="AN513" s="183"/>
      <c r="AO513" s="183"/>
      <c r="AP513" s="183"/>
      <c r="AQ513" s="256"/>
      <c r="AR513" s="257"/>
      <c r="AS513" s="257"/>
      <c r="AT513" s="257"/>
      <c r="AU513" s="257"/>
      <c r="AV513" s="257"/>
      <c r="AW513" s="257"/>
      <c r="AX513" s="257"/>
      <c r="AY513" s="258"/>
      <c r="AZ513" s="747"/>
      <c r="BA513" s="748"/>
      <c r="BB513" s="748"/>
      <c r="BC513" s="748"/>
      <c r="BD513" s="748"/>
      <c r="BE513" s="748"/>
      <c r="BF513" s="748"/>
      <c r="BG513" s="748"/>
      <c r="BH513" s="748"/>
      <c r="BI513" s="749"/>
    </row>
    <row r="514" spans="1:61" ht="12" customHeight="1" x14ac:dyDescent="0.55000000000000004">
      <c r="A514" s="181" t="s">
        <v>197</v>
      </c>
      <c r="B514" s="182"/>
      <c r="C514" s="182"/>
      <c r="D514" s="182"/>
      <c r="E514" s="183" t="s">
        <v>410</v>
      </c>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3"/>
      <c r="AK514" s="183"/>
      <c r="AL514" s="183"/>
      <c r="AM514" s="183"/>
      <c r="AN514" s="183"/>
      <c r="AO514" s="183"/>
      <c r="AP514" s="183"/>
      <c r="AQ514" s="744">
        <v>0</v>
      </c>
      <c r="AR514" s="745"/>
      <c r="AS514" s="745"/>
      <c r="AT514" s="745"/>
      <c r="AU514" s="745"/>
      <c r="AV514" s="745"/>
      <c r="AW514" s="745"/>
      <c r="AX514" s="745"/>
      <c r="AY514" s="746"/>
      <c r="AZ514" s="747">
        <v>0</v>
      </c>
      <c r="BA514" s="748"/>
      <c r="BB514" s="748"/>
      <c r="BC514" s="748"/>
      <c r="BD514" s="748"/>
      <c r="BE514" s="748"/>
      <c r="BF514" s="748"/>
      <c r="BG514" s="748"/>
      <c r="BH514" s="748"/>
      <c r="BI514" s="749"/>
    </row>
    <row r="515" spans="1:61" ht="13.75" customHeight="1" x14ac:dyDescent="0.55000000000000004">
      <c r="A515" s="201"/>
      <c r="B515" s="202"/>
      <c r="C515" s="202"/>
      <c r="D515" s="202"/>
      <c r="E515" s="259" t="s">
        <v>198</v>
      </c>
      <c r="F515" s="259"/>
      <c r="G515" s="259"/>
      <c r="H515" s="259"/>
      <c r="I515" s="259"/>
      <c r="J515" s="259"/>
      <c r="K515" s="259"/>
      <c r="L515" s="259"/>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184">
        <f>AQ504+AQ507+AQ514</f>
        <v>0</v>
      </c>
      <c r="AR515" s="185"/>
      <c r="AS515" s="185"/>
      <c r="AT515" s="185"/>
      <c r="AU515" s="185"/>
      <c r="AV515" s="185"/>
      <c r="AW515" s="185"/>
      <c r="AX515" s="185"/>
      <c r="AY515" s="186"/>
      <c r="AZ515" s="187">
        <f>AZ514+AZ513+AZ507+AZ504</f>
        <v>0</v>
      </c>
      <c r="BA515" s="188"/>
      <c r="BB515" s="188"/>
      <c r="BC515" s="188"/>
      <c r="BD515" s="188"/>
      <c r="BE515" s="188"/>
      <c r="BF515" s="188"/>
      <c r="BG515" s="188"/>
      <c r="BH515" s="188"/>
      <c r="BI515" s="189"/>
    </row>
    <row r="516" spans="1:61" ht="13.75" customHeight="1" x14ac:dyDescent="0.55000000000000004">
      <c r="A516" s="201"/>
      <c r="B516" s="202"/>
      <c r="C516" s="202"/>
      <c r="D516" s="202"/>
      <c r="E516" s="259" t="s">
        <v>199</v>
      </c>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193"/>
      <c r="AR516" s="194"/>
      <c r="AS516" s="194"/>
      <c r="AT516" s="194"/>
      <c r="AU516" s="194"/>
      <c r="AV516" s="194"/>
      <c r="AW516" s="194"/>
      <c r="AX516" s="194"/>
      <c r="AY516" s="195"/>
      <c r="AZ516" s="196"/>
      <c r="BA516" s="197"/>
      <c r="BB516" s="197"/>
      <c r="BC516" s="197"/>
      <c r="BD516" s="197"/>
      <c r="BE516" s="197"/>
      <c r="BF516" s="197"/>
      <c r="BG516" s="197"/>
      <c r="BH516" s="197"/>
      <c r="BI516" s="198"/>
    </row>
    <row r="517" spans="1:61" ht="13.75" customHeight="1" x14ac:dyDescent="0.55000000000000004">
      <c r="A517" s="201"/>
      <c r="B517" s="202"/>
      <c r="C517" s="202"/>
      <c r="D517" s="202"/>
      <c r="E517" s="259" t="s">
        <v>200</v>
      </c>
      <c r="F517" s="259"/>
      <c r="G517" s="259"/>
      <c r="H517" s="259"/>
      <c r="I517" s="259"/>
      <c r="J517" s="259"/>
      <c r="K517" s="259"/>
      <c r="L517" s="259"/>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395">
        <f>AQ515+AZ515+AQ516+AZ516</f>
        <v>0</v>
      </c>
      <c r="AR517" s="396"/>
      <c r="AS517" s="396"/>
      <c r="AT517" s="396"/>
      <c r="AU517" s="396"/>
      <c r="AV517" s="396"/>
      <c r="AW517" s="396"/>
      <c r="AX517" s="396"/>
      <c r="AY517" s="396"/>
      <c r="AZ517" s="396"/>
      <c r="BA517" s="396"/>
      <c r="BB517" s="396"/>
      <c r="BC517" s="396"/>
      <c r="BD517" s="396"/>
      <c r="BE517" s="396"/>
      <c r="BF517" s="396"/>
      <c r="BG517" s="396"/>
      <c r="BH517" s="396"/>
      <c r="BI517" s="397"/>
    </row>
    <row r="518" spans="1:61" x14ac:dyDescent="0.55000000000000004">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row>
    <row r="519" spans="1:61" ht="14.25" customHeight="1" x14ac:dyDescent="0.55000000000000004">
      <c r="A519" s="175" t="s">
        <v>274</v>
      </c>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c r="AA519" s="175"/>
      <c r="AB519" s="175"/>
      <c r="AC519" s="175"/>
      <c r="AD519" s="175"/>
      <c r="AE519" s="175"/>
      <c r="AF519" s="175"/>
      <c r="AG519" s="175"/>
      <c r="AH519" s="175"/>
      <c r="AI519" s="175"/>
      <c r="AJ519" s="175"/>
      <c r="AK519" s="175"/>
      <c r="AL519" s="175"/>
      <c r="AM519" s="175"/>
      <c r="AN519" s="175"/>
      <c r="AO519" s="175"/>
      <c r="AP519" s="175"/>
      <c r="AQ519" s="175"/>
      <c r="AR519" s="175"/>
      <c r="AS519" s="175"/>
      <c r="AT519" s="51"/>
      <c r="AU519" s="51"/>
      <c r="AV519" s="51"/>
      <c r="AW519" s="51"/>
      <c r="AX519" s="51"/>
      <c r="AY519" s="51"/>
      <c r="AZ519" s="51"/>
      <c r="BA519" s="51"/>
      <c r="BB519" s="51"/>
      <c r="BC519" s="51"/>
      <c r="BD519" s="51"/>
      <c r="BE519" s="51"/>
      <c r="BF519" s="51"/>
      <c r="BG519" s="51"/>
      <c r="BH519" s="51"/>
      <c r="BI519" s="51"/>
    </row>
    <row r="520" spans="1:61" ht="10.5" customHeight="1" x14ac:dyDescent="0.55000000000000004">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row>
    <row r="521" spans="1:61" x14ac:dyDescent="0.55000000000000004">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row>
    <row r="522" spans="1:61" x14ac:dyDescent="0.55000000000000004">
      <c r="A522" s="724" t="s">
        <v>0</v>
      </c>
      <c r="B522" s="725"/>
      <c r="C522" s="725"/>
      <c r="D522" s="725"/>
      <c r="E522" s="725"/>
      <c r="F522" s="725"/>
      <c r="G522" s="725"/>
      <c r="H522" s="725"/>
      <c r="I522" s="725"/>
      <c r="J522" s="725"/>
      <c r="K522" s="725"/>
      <c r="L522" s="725"/>
      <c r="M522" s="725"/>
      <c r="N522" s="725"/>
      <c r="O522" s="725"/>
      <c r="P522" s="725"/>
      <c r="Q522" s="725"/>
      <c r="R522" s="725"/>
      <c r="S522" s="725"/>
      <c r="T522" s="725"/>
      <c r="U522" s="725"/>
      <c r="V522" s="725"/>
      <c r="W522" s="725"/>
      <c r="X522" s="725"/>
      <c r="Y522" s="725"/>
      <c r="Z522" s="725"/>
      <c r="AA522" s="725"/>
      <c r="AB522" s="725"/>
      <c r="AC522" s="725"/>
      <c r="AD522" s="726"/>
      <c r="AE522" s="730" t="s">
        <v>451</v>
      </c>
      <c r="AF522" s="731"/>
      <c r="AG522" s="731"/>
      <c r="AH522" s="731"/>
      <c r="AI522" s="731"/>
      <c r="AJ522" s="731"/>
      <c r="AK522" s="731"/>
      <c r="AL522" s="731"/>
      <c r="AM522" s="731"/>
      <c r="AN522" s="731"/>
      <c r="AO522" s="731"/>
      <c r="AP522" s="731"/>
      <c r="AQ522" s="731"/>
      <c r="AR522" s="731"/>
      <c r="AS522" s="731"/>
      <c r="AT522" s="731"/>
      <c r="AU522" s="731"/>
      <c r="AV522" s="731"/>
      <c r="AW522" s="731"/>
      <c r="AX522" s="731"/>
      <c r="AY522" s="731"/>
      <c r="AZ522" s="731"/>
      <c r="BA522" s="731"/>
      <c r="BB522" s="731"/>
      <c r="BC522" s="731"/>
      <c r="BD522" s="731"/>
      <c r="BE522" s="731"/>
      <c r="BF522" s="731"/>
      <c r="BG522" s="731"/>
      <c r="BH522" s="731"/>
      <c r="BI522" s="732"/>
    </row>
    <row r="523" spans="1:61" x14ac:dyDescent="0.55000000000000004">
      <c r="A523" s="727" t="s">
        <v>1</v>
      </c>
      <c r="B523" s="728"/>
      <c r="C523" s="728"/>
      <c r="D523" s="728"/>
      <c r="E523" s="728"/>
      <c r="F523" s="728"/>
      <c r="G523" s="728"/>
      <c r="H523" s="728"/>
      <c r="I523" s="728"/>
      <c r="J523" s="728"/>
      <c r="K523" s="728"/>
      <c r="L523" s="728"/>
      <c r="M523" s="728"/>
      <c r="N523" s="728"/>
      <c r="O523" s="728"/>
      <c r="P523" s="728"/>
      <c r="Q523" s="728"/>
      <c r="R523" s="728"/>
      <c r="S523" s="728"/>
      <c r="T523" s="728"/>
      <c r="U523" s="728"/>
      <c r="V523" s="728"/>
      <c r="W523" s="728"/>
      <c r="X523" s="728"/>
      <c r="Y523" s="728"/>
      <c r="Z523" s="728"/>
      <c r="AA523" s="728"/>
      <c r="AB523" s="728"/>
      <c r="AC523" s="728"/>
      <c r="AD523" s="729"/>
      <c r="AE523" s="733"/>
      <c r="AF523" s="734"/>
      <c r="AG523" s="734"/>
      <c r="AH523" s="734"/>
      <c r="AI523" s="734"/>
      <c r="AJ523" s="734"/>
      <c r="AK523" s="734"/>
      <c r="AL523" s="734"/>
      <c r="AM523" s="734"/>
      <c r="AN523" s="734"/>
      <c r="AO523" s="734"/>
      <c r="AP523" s="734"/>
      <c r="AQ523" s="734"/>
      <c r="AR523" s="734"/>
      <c r="AS523" s="734"/>
      <c r="AT523" s="734"/>
      <c r="AU523" s="734"/>
      <c r="AV523" s="734"/>
      <c r="AW523" s="734"/>
      <c r="AX523" s="734"/>
      <c r="AY523" s="734"/>
      <c r="AZ523" s="734"/>
      <c r="BA523" s="734"/>
      <c r="BB523" s="734"/>
      <c r="BC523" s="734"/>
      <c r="BD523" s="734"/>
      <c r="BE523" s="734"/>
      <c r="BF523" s="734"/>
      <c r="BG523" s="734"/>
      <c r="BH523" s="734"/>
      <c r="BI523" s="735"/>
    </row>
    <row r="524" spans="1:61" x14ac:dyDescent="0.55000000000000004">
      <c r="A524" s="83"/>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5"/>
      <c r="AE524" s="752"/>
      <c r="AF524" s="753"/>
      <c r="AG524" s="753"/>
      <c r="AH524" s="753"/>
      <c r="AI524" s="753"/>
      <c r="AJ524" s="753"/>
      <c r="AK524" s="753"/>
      <c r="AL524" s="753"/>
      <c r="AM524" s="753"/>
      <c r="AN524" s="753"/>
      <c r="AO524" s="753"/>
      <c r="AP524" s="753"/>
      <c r="AQ524" s="753"/>
      <c r="AR524" s="753"/>
      <c r="AS524" s="753"/>
      <c r="AT524" s="753"/>
      <c r="AU524" s="753"/>
      <c r="AV524" s="753"/>
      <c r="AW524" s="753"/>
      <c r="AX524" s="753"/>
      <c r="AY524" s="753"/>
      <c r="AZ524" s="753"/>
      <c r="BA524" s="753"/>
      <c r="BB524" s="753"/>
      <c r="BC524" s="753"/>
      <c r="BD524" s="753"/>
      <c r="BE524" s="753"/>
      <c r="BF524" s="753"/>
      <c r="BG524" s="753"/>
      <c r="BH524" s="753"/>
      <c r="BI524" s="754"/>
    </row>
    <row r="525" spans="1:61" ht="16.5" customHeight="1" x14ac:dyDescent="0.6">
      <c r="A525" s="736" t="s">
        <v>201</v>
      </c>
      <c r="B525" s="737"/>
      <c r="C525" s="737"/>
      <c r="D525" s="737"/>
      <c r="E525" s="737"/>
      <c r="F525" s="737"/>
      <c r="G525" s="737"/>
      <c r="H525" s="737"/>
      <c r="I525" s="737"/>
      <c r="J525" s="737"/>
      <c r="K525" s="737"/>
      <c r="L525" s="737"/>
      <c r="M525" s="737"/>
      <c r="N525" s="737"/>
      <c r="O525" s="737"/>
      <c r="P525" s="737"/>
      <c r="Q525" s="737"/>
      <c r="R525" s="737"/>
      <c r="S525" s="737"/>
      <c r="T525" s="737"/>
      <c r="U525" s="737"/>
      <c r="V525" s="737"/>
      <c r="W525" s="737"/>
      <c r="X525" s="737"/>
      <c r="Y525" s="737"/>
      <c r="Z525" s="737"/>
      <c r="AA525" s="737"/>
      <c r="AB525" s="737"/>
      <c r="AC525" s="737"/>
      <c r="AD525" s="738"/>
      <c r="AE525" s="755"/>
      <c r="AF525" s="619"/>
      <c r="AG525" s="619"/>
      <c r="AH525" s="619"/>
      <c r="AI525" s="619"/>
      <c r="AJ525" s="619"/>
      <c r="AK525" s="619"/>
      <c r="AL525" s="619"/>
      <c r="AM525" s="619"/>
      <c r="AN525" s="619"/>
      <c r="AO525" s="619"/>
      <c r="AP525" s="619"/>
      <c r="AQ525" s="619"/>
      <c r="AR525" s="619"/>
      <c r="AS525" s="619"/>
      <c r="AT525" s="619"/>
      <c r="AU525" s="619"/>
      <c r="AV525" s="619"/>
      <c r="AW525" s="619"/>
      <c r="AX525" s="619"/>
      <c r="AY525" s="619"/>
      <c r="AZ525" s="619"/>
      <c r="BA525" s="619"/>
      <c r="BB525" s="619"/>
      <c r="BC525" s="619"/>
      <c r="BD525" s="619"/>
      <c r="BE525" s="619"/>
      <c r="BF525" s="619"/>
      <c r="BG525" s="619"/>
      <c r="BH525" s="619"/>
      <c r="BI525" s="756"/>
    </row>
    <row r="526" spans="1:61" x14ac:dyDescent="0.55000000000000004">
      <c r="A526" s="739" t="s">
        <v>202</v>
      </c>
      <c r="B526" s="618"/>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740"/>
      <c r="AE526" s="755"/>
      <c r="AF526" s="619"/>
      <c r="AG526" s="619"/>
      <c r="AH526" s="619"/>
      <c r="AI526" s="619"/>
      <c r="AJ526" s="619"/>
      <c r="AK526" s="619"/>
      <c r="AL526" s="619"/>
      <c r="AM526" s="619"/>
      <c r="AN526" s="619"/>
      <c r="AO526" s="619"/>
      <c r="AP526" s="619"/>
      <c r="AQ526" s="619"/>
      <c r="AR526" s="619"/>
      <c r="AS526" s="619"/>
      <c r="AT526" s="619"/>
      <c r="AU526" s="619"/>
      <c r="AV526" s="619"/>
      <c r="AW526" s="619"/>
      <c r="AX526" s="619"/>
      <c r="AY526" s="619"/>
      <c r="AZ526" s="619"/>
      <c r="BA526" s="619"/>
      <c r="BB526" s="619"/>
      <c r="BC526" s="619"/>
      <c r="BD526" s="619"/>
      <c r="BE526" s="619"/>
      <c r="BF526" s="619"/>
      <c r="BG526" s="619"/>
      <c r="BH526" s="619"/>
      <c r="BI526" s="756"/>
    </row>
    <row r="527" spans="1:61" x14ac:dyDescent="0.55000000000000004">
      <c r="A527" s="757" t="s">
        <v>203</v>
      </c>
      <c r="B527" s="620"/>
      <c r="C527" s="620"/>
      <c r="D527" s="620"/>
      <c r="E527" s="620"/>
      <c r="F527" s="620"/>
      <c r="G527" s="620"/>
      <c r="H527" s="620"/>
      <c r="I527" s="620"/>
      <c r="J527" s="620"/>
      <c r="K527" s="620"/>
      <c r="L527" s="620"/>
      <c r="M527" s="620"/>
      <c r="N527" s="620"/>
      <c r="O527" s="620"/>
      <c r="P527" s="620"/>
      <c r="Q527" s="758"/>
      <c r="R527" s="552"/>
      <c r="S527" s="552"/>
      <c r="T527" s="59"/>
      <c r="U527" s="59"/>
      <c r="V527" s="59"/>
      <c r="W527" s="59"/>
      <c r="X527" s="59"/>
      <c r="Y527" s="59"/>
      <c r="Z527" s="59"/>
      <c r="AA527" s="59"/>
      <c r="AB527" s="59"/>
      <c r="AC527" s="59"/>
      <c r="AD527" s="86"/>
      <c r="AE527" s="755"/>
      <c r="AF527" s="619"/>
      <c r="AG527" s="619"/>
      <c r="AH527" s="619"/>
      <c r="AI527" s="619"/>
      <c r="AJ527" s="619"/>
      <c r="AK527" s="619"/>
      <c r="AL527" s="619"/>
      <c r="AM527" s="619"/>
      <c r="AN527" s="619"/>
      <c r="AO527" s="619"/>
      <c r="AP527" s="619"/>
      <c r="AQ527" s="619"/>
      <c r="AR527" s="619"/>
      <c r="AS527" s="619"/>
      <c r="AT527" s="619"/>
      <c r="AU527" s="619"/>
      <c r="AV527" s="619"/>
      <c r="AW527" s="619"/>
      <c r="AX527" s="619"/>
      <c r="AY527" s="619"/>
      <c r="AZ527" s="619"/>
      <c r="BA527" s="619"/>
      <c r="BB527" s="619"/>
      <c r="BC527" s="619"/>
      <c r="BD527" s="619"/>
      <c r="BE527" s="619"/>
      <c r="BF527" s="619"/>
      <c r="BG527" s="619"/>
      <c r="BH527" s="619"/>
      <c r="BI527" s="756"/>
    </row>
    <row r="528" spans="1:61" ht="10.5" customHeight="1" x14ac:dyDescent="0.55000000000000004">
      <c r="A528" s="741"/>
      <c r="B528" s="742"/>
      <c r="C528" s="742"/>
      <c r="D528" s="742"/>
      <c r="E528" s="742"/>
      <c r="F528" s="742"/>
      <c r="G528" s="742"/>
      <c r="H528" s="742"/>
      <c r="I528" s="742"/>
      <c r="J528" s="742"/>
      <c r="K528" s="742"/>
      <c r="L528" s="742"/>
      <c r="M528" s="742"/>
      <c r="N528" s="742"/>
      <c r="O528" s="742"/>
      <c r="P528" s="742"/>
      <c r="Q528" s="742"/>
      <c r="R528" s="742"/>
      <c r="S528" s="742"/>
      <c r="T528" s="742"/>
      <c r="U528" s="742"/>
      <c r="V528" s="742"/>
      <c r="W528" s="742"/>
      <c r="X528" s="742"/>
      <c r="Y528" s="742"/>
      <c r="Z528" s="742"/>
      <c r="AA528" s="742"/>
      <c r="AB528" s="742"/>
      <c r="AC528" s="742"/>
      <c r="AD528" s="743"/>
      <c r="AE528" s="47"/>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9"/>
    </row>
    <row r="529" spans="1:61" x14ac:dyDescent="0.55000000000000004">
      <c r="A529" s="759" t="s">
        <v>450</v>
      </c>
      <c r="B529" s="760"/>
      <c r="C529" s="760"/>
      <c r="D529" s="760"/>
      <c r="E529" s="760"/>
      <c r="F529" s="760"/>
      <c r="G529" s="760"/>
      <c r="H529" s="760"/>
      <c r="I529" s="760"/>
      <c r="J529" s="760"/>
      <c r="K529" s="760"/>
      <c r="L529" s="760"/>
      <c r="M529" s="760"/>
      <c r="N529" s="760"/>
      <c r="O529" s="760"/>
      <c r="P529" s="760"/>
      <c r="Q529" s="760"/>
      <c r="R529" s="760"/>
      <c r="S529" s="760"/>
      <c r="T529" s="760"/>
      <c r="U529" s="760"/>
      <c r="V529" s="760"/>
      <c r="W529" s="760"/>
      <c r="X529" s="760"/>
      <c r="Y529" s="760"/>
      <c r="Z529" s="760"/>
      <c r="AA529" s="760"/>
      <c r="AB529" s="760"/>
      <c r="AC529" s="760"/>
      <c r="AD529" s="760"/>
      <c r="AE529" s="760"/>
      <c r="AF529" s="760"/>
      <c r="AG529" s="760"/>
      <c r="AH529" s="760"/>
      <c r="AI529" s="760"/>
      <c r="AJ529" s="760"/>
      <c r="AK529" s="760"/>
      <c r="AL529" s="760"/>
      <c r="AM529" s="760"/>
      <c r="AN529" s="760"/>
      <c r="AO529" s="760"/>
      <c r="AP529" s="760"/>
      <c r="AQ529" s="760"/>
      <c r="AR529" s="760"/>
      <c r="AS529" s="760"/>
      <c r="AT529" s="760"/>
      <c r="AU529" s="760"/>
      <c r="AV529" s="760"/>
      <c r="AW529" s="760"/>
      <c r="AX529" s="760"/>
      <c r="AY529" s="760"/>
      <c r="AZ529" s="760"/>
      <c r="BA529" s="760"/>
      <c r="BB529" s="760"/>
      <c r="BC529" s="760"/>
      <c r="BD529" s="763" t="s">
        <v>204</v>
      </c>
      <c r="BE529" s="763"/>
      <c r="BF529" s="763"/>
      <c r="BG529" s="763"/>
      <c r="BH529" s="763"/>
      <c r="BI529" s="764"/>
    </row>
    <row r="530" spans="1:61" ht="23.25" customHeight="1" x14ac:dyDescent="0.55000000000000004">
      <c r="A530" s="761"/>
      <c r="B530" s="762"/>
      <c r="C530" s="762"/>
      <c r="D530" s="762"/>
      <c r="E530" s="762"/>
      <c r="F530" s="762"/>
      <c r="G530" s="762"/>
      <c r="H530" s="762"/>
      <c r="I530" s="762"/>
      <c r="J530" s="762"/>
      <c r="K530" s="762"/>
      <c r="L530" s="762"/>
      <c r="M530" s="762"/>
      <c r="N530" s="762"/>
      <c r="O530" s="762"/>
      <c r="P530" s="762"/>
      <c r="Q530" s="762"/>
      <c r="R530" s="762"/>
      <c r="S530" s="762"/>
      <c r="T530" s="762"/>
      <c r="U530" s="762"/>
      <c r="V530" s="762"/>
      <c r="W530" s="762"/>
      <c r="X530" s="762"/>
      <c r="Y530" s="762"/>
      <c r="Z530" s="762"/>
      <c r="AA530" s="762"/>
      <c r="AB530" s="762"/>
      <c r="AC530" s="762"/>
      <c r="AD530" s="762"/>
      <c r="AE530" s="762"/>
      <c r="AF530" s="762"/>
      <c r="AG530" s="762"/>
      <c r="AH530" s="762"/>
      <c r="AI530" s="762"/>
      <c r="AJ530" s="762"/>
      <c r="AK530" s="762"/>
      <c r="AL530" s="762"/>
      <c r="AM530" s="762"/>
      <c r="AN530" s="762"/>
      <c r="AO530" s="762"/>
      <c r="AP530" s="762"/>
      <c r="AQ530" s="762"/>
      <c r="AR530" s="762"/>
      <c r="AS530" s="762"/>
      <c r="AT530" s="762"/>
      <c r="AU530" s="762"/>
      <c r="AV530" s="762"/>
      <c r="AW530" s="762"/>
      <c r="AX530" s="762"/>
      <c r="AY530" s="762"/>
      <c r="AZ530" s="762"/>
      <c r="BA530" s="762"/>
      <c r="BB530" s="762"/>
      <c r="BC530" s="762"/>
      <c r="BD530" s="765" t="s">
        <v>205</v>
      </c>
      <c r="BE530" s="765"/>
      <c r="BF530" s="765"/>
      <c r="BG530" s="765"/>
      <c r="BH530" s="765"/>
      <c r="BI530" s="766"/>
    </row>
    <row r="531" spans="1:61" x14ac:dyDescent="0.55000000000000004">
      <c r="A531" s="767" t="s">
        <v>206</v>
      </c>
      <c r="B531" s="767"/>
      <c r="C531" s="767"/>
      <c r="D531" s="767"/>
      <c r="E531" s="767"/>
      <c r="F531" s="767"/>
      <c r="G531" s="767"/>
      <c r="H531" s="767"/>
      <c r="I531" s="767"/>
      <c r="J531" s="767"/>
      <c r="K531" s="767"/>
      <c r="L531" s="767"/>
      <c r="M531" s="767"/>
      <c r="N531" s="767"/>
      <c r="O531" s="767"/>
      <c r="P531" s="767"/>
      <c r="Q531" s="767"/>
      <c r="R531" s="767"/>
      <c r="S531" s="767"/>
      <c r="T531" s="767"/>
      <c r="U531" s="767"/>
      <c r="V531" s="767"/>
      <c r="W531" s="767"/>
      <c r="X531" s="767"/>
      <c r="Y531" s="767"/>
      <c r="Z531" s="767"/>
      <c r="AA531" s="767"/>
      <c r="AB531" s="767"/>
      <c r="AC531" s="767"/>
      <c r="AD531" s="767"/>
      <c r="AE531" s="767"/>
      <c r="AF531" s="767"/>
      <c r="AG531" s="767"/>
      <c r="AH531" s="767"/>
      <c r="AI531" s="767"/>
      <c r="AJ531" s="767"/>
      <c r="AK531" s="767"/>
      <c r="AL531" s="767"/>
      <c r="AM531" s="767"/>
      <c r="AN531" s="767"/>
      <c r="AO531" s="767"/>
      <c r="AP531" s="767"/>
      <c r="AQ531" s="767"/>
      <c r="AR531" s="767"/>
      <c r="AS531" s="767"/>
      <c r="AT531" s="767"/>
      <c r="AU531" s="767"/>
      <c r="AV531" s="767"/>
      <c r="AW531" s="767"/>
      <c r="AX531" s="767"/>
      <c r="AY531" s="767"/>
      <c r="AZ531" s="767"/>
      <c r="BA531" s="767"/>
      <c r="BB531" s="767"/>
      <c r="BC531" s="767"/>
      <c r="BD531" s="767"/>
      <c r="BE531" s="767"/>
      <c r="BF531" s="767"/>
      <c r="BG531" s="767"/>
      <c r="BH531" s="767"/>
      <c r="BI531" s="767"/>
    </row>
    <row r="532" spans="1:61" ht="39.9" customHeight="1" x14ac:dyDescent="0.55000000000000004">
      <c r="A532" s="751" t="s">
        <v>207</v>
      </c>
      <c r="B532" s="751"/>
      <c r="C532" s="751"/>
      <c r="D532" s="751"/>
      <c r="E532" s="751"/>
      <c r="F532" s="751"/>
      <c r="G532" s="751"/>
      <c r="H532" s="751"/>
      <c r="I532" s="751"/>
      <c r="J532" s="751"/>
      <c r="K532" s="751"/>
      <c r="L532" s="751"/>
      <c r="M532" s="751"/>
      <c r="N532" s="751"/>
      <c r="O532" s="751"/>
      <c r="P532" s="751"/>
      <c r="Q532" s="751"/>
      <c r="R532" s="751"/>
      <c r="S532" s="751"/>
      <c r="T532" s="751"/>
      <c r="U532" s="751"/>
      <c r="V532" s="751"/>
      <c r="W532" s="751"/>
      <c r="X532" s="751"/>
      <c r="Y532" s="751"/>
      <c r="Z532" s="751"/>
      <c r="AA532" s="751"/>
      <c r="AB532" s="751"/>
      <c r="AC532" s="751"/>
      <c r="AD532" s="751"/>
      <c r="AE532" s="768" t="s">
        <v>208</v>
      </c>
      <c r="AF532" s="769"/>
      <c r="AG532" s="769"/>
      <c r="AH532" s="769"/>
      <c r="AI532" s="770"/>
      <c r="AJ532" s="771" t="s">
        <v>209</v>
      </c>
      <c r="AK532" s="771"/>
      <c r="AL532" s="771"/>
      <c r="AM532" s="771"/>
      <c r="AN532" s="771"/>
      <c r="AO532" s="771"/>
      <c r="AP532" s="771"/>
      <c r="AQ532" s="771" t="s">
        <v>210</v>
      </c>
      <c r="AR532" s="771"/>
      <c r="AS532" s="771"/>
      <c r="AT532" s="771"/>
      <c r="AU532" s="771"/>
      <c r="AV532" s="771"/>
      <c r="AW532" s="771"/>
      <c r="AX532" s="771"/>
      <c r="AY532" s="771" t="s">
        <v>208</v>
      </c>
      <c r="AZ532" s="771"/>
      <c r="BA532" s="771"/>
      <c r="BB532" s="771"/>
      <c r="BC532" s="771"/>
      <c r="BD532" s="771" t="s">
        <v>209</v>
      </c>
      <c r="BE532" s="771"/>
      <c r="BF532" s="771"/>
      <c r="BG532" s="771"/>
      <c r="BH532" s="771"/>
      <c r="BI532" s="771"/>
    </row>
    <row r="533" spans="1:61" s="81" customFormat="1" x14ac:dyDescent="0.55000000000000004">
      <c r="A533" s="750" t="s">
        <v>211</v>
      </c>
      <c r="B533" s="750"/>
      <c r="C533" s="750"/>
      <c r="D533" s="750"/>
      <c r="E533" s="750"/>
      <c r="F533" s="750"/>
      <c r="G533" s="750"/>
      <c r="H533" s="750"/>
      <c r="I533" s="750"/>
      <c r="J533" s="750"/>
      <c r="K533" s="750"/>
      <c r="L533" s="750"/>
      <c r="M533" s="750"/>
      <c r="N533" s="750"/>
      <c r="O533" s="750"/>
      <c r="P533" s="750"/>
      <c r="Q533" s="750"/>
      <c r="R533" s="750"/>
      <c r="S533" s="750"/>
      <c r="T533" s="750"/>
      <c r="U533" s="750"/>
      <c r="V533" s="750"/>
      <c r="W533" s="750"/>
      <c r="X533" s="750"/>
      <c r="Y533" s="750"/>
      <c r="Z533" s="750"/>
      <c r="AA533" s="750"/>
      <c r="AB533" s="750"/>
      <c r="AC533" s="750"/>
      <c r="AD533" s="750"/>
      <c r="AE533" s="772" t="s">
        <v>212</v>
      </c>
      <c r="AF533" s="773"/>
      <c r="AG533" s="773"/>
      <c r="AH533" s="773"/>
      <c r="AI533" s="773"/>
      <c r="AJ533" s="773"/>
      <c r="AK533" s="773"/>
      <c r="AL533" s="773"/>
      <c r="AM533" s="773"/>
      <c r="AN533" s="773"/>
      <c r="AO533" s="773"/>
      <c r="AP533" s="773"/>
      <c r="AQ533" s="773"/>
      <c r="AR533" s="773"/>
      <c r="AS533" s="773"/>
      <c r="AT533" s="773"/>
      <c r="AU533" s="773"/>
      <c r="AV533" s="773"/>
      <c r="AW533" s="773"/>
      <c r="AX533" s="774"/>
      <c r="AY533" s="775" t="s">
        <v>213</v>
      </c>
      <c r="AZ533" s="775"/>
      <c r="BA533" s="775"/>
      <c r="BB533" s="775"/>
      <c r="BC533" s="775"/>
      <c r="BD533" s="775"/>
      <c r="BE533" s="775"/>
      <c r="BF533" s="775"/>
      <c r="BG533" s="775"/>
      <c r="BH533" s="775"/>
      <c r="BI533" s="775"/>
    </row>
    <row r="534" spans="1:61" ht="27" customHeight="1" x14ac:dyDescent="0.55000000000000004">
      <c r="A534" s="234" t="s">
        <v>454</v>
      </c>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6"/>
      <c r="AE534" s="162"/>
      <c r="AF534" s="163"/>
      <c r="AG534" s="163"/>
      <c r="AH534" s="163"/>
      <c r="AI534" s="164"/>
      <c r="AJ534" s="162"/>
      <c r="AK534" s="163"/>
      <c r="AL534" s="163"/>
      <c r="AM534" s="163"/>
      <c r="AN534" s="163"/>
      <c r="AO534" s="163"/>
      <c r="AP534" s="164"/>
      <c r="AQ534" s="231"/>
      <c r="AR534" s="232"/>
      <c r="AS534" s="232"/>
      <c r="AT534" s="232"/>
      <c r="AU534" s="232"/>
      <c r="AV534" s="232"/>
      <c r="AW534" s="232"/>
      <c r="AX534" s="233"/>
      <c r="AY534" s="162"/>
      <c r="AZ534" s="163"/>
      <c r="BA534" s="163"/>
      <c r="BB534" s="163"/>
      <c r="BC534" s="164"/>
      <c r="BD534" s="162"/>
      <c r="BE534" s="163"/>
      <c r="BF534" s="163"/>
      <c r="BG534" s="163"/>
      <c r="BH534" s="163"/>
      <c r="BI534" s="164"/>
    </row>
    <row r="535" spans="1:61" ht="33.6" customHeight="1" x14ac:dyDescent="0.55000000000000004">
      <c r="A535" s="779" t="s">
        <v>455</v>
      </c>
      <c r="B535" s="780"/>
      <c r="C535" s="780"/>
      <c r="D535" s="780"/>
      <c r="E535" s="780"/>
      <c r="F535" s="780"/>
      <c r="G535" s="780"/>
      <c r="H535" s="780"/>
      <c r="I535" s="780"/>
      <c r="J535" s="780"/>
      <c r="K535" s="780"/>
      <c r="L535" s="780"/>
      <c r="M535" s="780"/>
      <c r="N535" s="780"/>
      <c r="O535" s="780"/>
      <c r="P535" s="780"/>
      <c r="Q535" s="780"/>
      <c r="R535" s="780"/>
      <c r="S535" s="780"/>
      <c r="T535" s="780"/>
      <c r="U535" s="780"/>
      <c r="V535" s="780"/>
      <c r="W535" s="780"/>
      <c r="X535" s="780"/>
      <c r="Y535" s="780"/>
      <c r="Z535" s="780"/>
      <c r="AA535" s="780"/>
      <c r="AB535" s="780"/>
      <c r="AC535" s="780"/>
      <c r="AD535" s="780"/>
      <c r="AE535" s="162"/>
      <c r="AF535" s="163"/>
      <c r="AG535" s="163"/>
      <c r="AH535" s="163"/>
      <c r="AI535" s="164"/>
      <c r="AJ535" s="781"/>
      <c r="AK535" s="781"/>
      <c r="AL535" s="781"/>
      <c r="AM535" s="781"/>
      <c r="AN535" s="781"/>
      <c r="AO535" s="781"/>
      <c r="AP535" s="781"/>
      <c r="AQ535" s="429"/>
      <c r="AR535" s="429"/>
      <c r="AS535" s="429"/>
      <c r="AT535" s="429"/>
      <c r="AU535" s="429"/>
      <c r="AV535" s="429"/>
      <c r="AW535" s="429"/>
      <c r="AX535" s="429"/>
      <c r="AY535" s="781"/>
      <c r="AZ535" s="781"/>
      <c r="BA535" s="781"/>
      <c r="BB535" s="781"/>
      <c r="BC535" s="781"/>
      <c r="BD535" s="781"/>
      <c r="BE535" s="781"/>
      <c r="BF535" s="781"/>
      <c r="BG535" s="781"/>
      <c r="BH535" s="781"/>
      <c r="BI535" s="781"/>
    </row>
    <row r="536" spans="1:61" ht="161.1" customHeight="1" x14ac:dyDescent="0.55000000000000004">
      <c r="A536" s="782" t="s">
        <v>499</v>
      </c>
      <c r="B536" s="783"/>
      <c r="C536" s="783"/>
      <c r="D536" s="783"/>
      <c r="E536" s="783"/>
      <c r="F536" s="783"/>
      <c r="G536" s="783"/>
      <c r="H536" s="783"/>
      <c r="I536" s="783"/>
      <c r="J536" s="783"/>
      <c r="K536" s="783"/>
      <c r="L536" s="783"/>
      <c r="M536" s="783"/>
      <c r="N536" s="783"/>
      <c r="O536" s="783"/>
      <c r="P536" s="783"/>
      <c r="Q536" s="783"/>
      <c r="R536" s="783"/>
      <c r="S536" s="783"/>
      <c r="T536" s="783"/>
      <c r="U536" s="783"/>
      <c r="V536" s="783"/>
      <c r="W536" s="783"/>
      <c r="X536" s="783"/>
      <c r="Y536" s="783"/>
      <c r="Z536" s="783"/>
      <c r="AA536" s="783"/>
      <c r="AB536" s="783"/>
      <c r="AC536" s="783"/>
      <c r="AD536" s="783"/>
      <c r="AE536" s="784"/>
      <c r="AF536" s="785"/>
      <c r="AG536" s="785"/>
      <c r="AH536" s="785"/>
      <c r="AI536" s="786"/>
      <c r="AJ536" s="784"/>
      <c r="AK536" s="785"/>
      <c r="AL536" s="785"/>
      <c r="AM536" s="785"/>
      <c r="AN536" s="785"/>
      <c r="AO536" s="785"/>
      <c r="AP536" s="786"/>
      <c r="AQ536" s="233"/>
      <c r="AR536" s="429"/>
      <c r="AS536" s="429"/>
      <c r="AT536" s="429"/>
      <c r="AU536" s="429"/>
      <c r="AV536" s="429"/>
      <c r="AW536" s="429"/>
      <c r="AX536" s="231"/>
      <c r="AY536" s="784"/>
      <c r="AZ536" s="785"/>
      <c r="BA536" s="785"/>
      <c r="BB536" s="785"/>
      <c r="BC536" s="786"/>
      <c r="BD536" s="784"/>
      <c r="BE536" s="785"/>
      <c r="BF536" s="785"/>
      <c r="BG536" s="785"/>
      <c r="BH536" s="785"/>
      <c r="BI536" s="786"/>
    </row>
    <row r="537" spans="1:61" ht="54.3" customHeight="1" x14ac:dyDescent="0.55000000000000004">
      <c r="A537" s="424" t="s">
        <v>456</v>
      </c>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6"/>
      <c r="AF537" s="427"/>
      <c r="AG537" s="427"/>
      <c r="AH537" s="427"/>
      <c r="AI537" s="428"/>
      <c r="AJ537" s="426"/>
      <c r="AK537" s="427"/>
      <c r="AL537" s="427"/>
      <c r="AM537" s="427"/>
      <c r="AN537" s="427"/>
      <c r="AO537" s="427"/>
      <c r="AP537" s="428"/>
      <c r="AQ537" s="233"/>
      <c r="AR537" s="429"/>
      <c r="AS537" s="429"/>
      <c r="AT537" s="429"/>
      <c r="AU537" s="429"/>
      <c r="AV537" s="429"/>
      <c r="AW537" s="429"/>
      <c r="AX537" s="231"/>
      <c r="AY537" s="426"/>
      <c r="AZ537" s="427"/>
      <c r="BA537" s="427"/>
      <c r="BB537" s="427"/>
      <c r="BC537" s="428"/>
      <c r="BD537" s="426"/>
      <c r="BE537" s="427"/>
      <c r="BF537" s="427"/>
      <c r="BG537" s="427"/>
      <c r="BH537" s="427"/>
      <c r="BI537" s="428"/>
    </row>
    <row r="538" spans="1:61" ht="26.5" customHeight="1" x14ac:dyDescent="0.55000000000000004">
      <c r="A538" s="424" t="s">
        <v>457</v>
      </c>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5"/>
      <c r="X538" s="425"/>
      <c r="Y538" s="425"/>
      <c r="Z538" s="425"/>
      <c r="AA538" s="425"/>
      <c r="AB538" s="425"/>
      <c r="AC538" s="425"/>
      <c r="AD538" s="425"/>
      <c r="AE538" s="426"/>
      <c r="AF538" s="427"/>
      <c r="AG538" s="427"/>
      <c r="AH538" s="427"/>
      <c r="AI538" s="428"/>
      <c r="AJ538" s="426"/>
      <c r="AK538" s="427"/>
      <c r="AL538" s="427"/>
      <c r="AM538" s="427"/>
      <c r="AN538" s="427"/>
      <c r="AO538" s="427"/>
      <c r="AP538" s="428"/>
      <c r="AQ538" s="233"/>
      <c r="AR538" s="429"/>
      <c r="AS538" s="429"/>
      <c r="AT538" s="429"/>
      <c r="AU538" s="429"/>
      <c r="AV538" s="429"/>
      <c r="AW538" s="429"/>
      <c r="AX538" s="231"/>
      <c r="AY538" s="426"/>
      <c r="AZ538" s="427"/>
      <c r="BA538" s="427"/>
      <c r="BB538" s="427"/>
      <c r="BC538" s="428"/>
      <c r="BD538" s="426"/>
      <c r="BE538" s="427"/>
      <c r="BF538" s="427"/>
      <c r="BG538" s="427"/>
      <c r="BH538" s="427"/>
      <c r="BI538" s="428"/>
    </row>
    <row r="539" spans="1:61" ht="38.4" customHeight="1" x14ac:dyDescent="0.55000000000000004">
      <c r="A539" s="424" t="s">
        <v>458</v>
      </c>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5"/>
      <c r="X539" s="425"/>
      <c r="Y539" s="425"/>
      <c r="Z539" s="425"/>
      <c r="AA539" s="425"/>
      <c r="AB539" s="425"/>
      <c r="AC539" s="425"/>
      <c r="AD539" s="425"/>
      <c r="AE539" s="776"/>
      <c r="AF539" s="777"/>
      <c r="AG539" s="777"/>
      <c r="AH539" s="777"/>
      <c r="AI539" s="778"/>
      <c r="AJ539" s="427"/>
      <c r="AK539" s="427"/>
      <c r="AL539" s="427"/>
      <c r="AM539" s="427"/>
      <c r="AN539" s="427"/>
      <c r="AO539" s="427"/>
      <c r="AP539" s="428"/>
      <c r="AQ539" s="233"/>
      <c r="AR539" s="429"/>
      <c r="AS539" s="429"/>
      <c r="AT539" s="429"/>
      <c r="AU539" s="429"/>
      <c r="AV539" s="429"/>
      <c r="AW539" s="429"/>
      <c r="AX539" s="231"/>
      <c r="AY539" s="426"/>
      <c r="AZ539" s="427"/>
      <c r="BA539" s="427"/>
      <c r="BB539" s="427"/>
      <c r="BC539" s="428"/>
      <c r="BD539" s="426"/>
      <c r="BE539" s="427"/>
      <c r="BF539" s="427"/>
      <c r="BG539" s="427"/>
      <c r="BH539" s="427"/>
      <c r="BI539" s="428"/>
    </row>
    <row r="540" spans="1:61" ht="126.6" customHeight="1" x14ac:dyDescent="0.55000000000000004">
      <c r="A540" s="806" t="s">
        <v>459</v>
      </c>
      <c r="B540" s="807"/>
      <c r="C540" s="807"/>
      <c r="D540" s="807"/>
      <c r="E540" s="807"/>
      <c r="F540" s="807"/>
      <c r="G540" s="807"/>
      <c r="H540" s="807"/>
      <c r="I540" s="807"/>
      <c r="J540" s="807"/>
      <c r="K540" s="807"/>
      <c r="L540" s="807"/>
      <c r="M540" s="807"/>
      <c r="N540" s="807"/>
      <c r="O540" s="807"/>
      <c r="P540" s="807"/>
      <c r="Q540" s="807"/>
      <c r="R540" s="807"/>
      <c r="S540" s="807"/>
      <c r="T540" s="807"/>
      <c r="U540" s="807"/>
      <c r="V540" s="807"/>
      <c r="W540" s="807"/>
      <c r="X540" s="807"/>
      <c r="Y540" s="807"/>
      <c r="Z540" s="807"/>
      <c r="AA540" s="807"/>
      <c r="AB540" s="807"/>
      <c r="AC540" s="807"/>
      <c r="AD540" s="807"/>
      <c r="AE540" s="162"/>
      <c r="AF540" s="163"/>
      <c r="AG540" s="163"/>
      <c r="AH540" s="163"/>
      <c r="AI540" s="164"/>
      <c r="AJ540" s="160"/>
      <c r="AK540" s="160"/>
      <c r="AL540" s="160"/>
      <c r="AM540" s="160"/>
      <c r="AN540" s="160"/>
      <c r="AO540" s="160"/>
      <c r="AP540" s="160"/>
      <c r="AQ540" s="161"/>
      <c r="AR540" s="161"/>
      <c r="AS540" s="161"/>
      <c r="AT540" s="161"/>
      <c r="AU540" s="161"/>
      <c r="AV540" s="161"/>
      <c r="AW540" s="161"/>
      <c r="AX540" s="161"/>
      <c r="AY540" s="160"/>
      <c r="AZ540" s="160"/>
      <c r="BA540" s="160"/>
      <c r="BB540" s="160"/>
      <c r="BC540" s="160"/>
      <c r="BD540" s="160"/>
      <c r="BE540" s="160"/>
      <c r="BF540" s="160"/>
      <c r="BG540" s="160"/>
      <c r="BH540" s="160"/>
      <c r="BI540" s="160"/>
    </row>
    <row r="541" spans="1:61" ht="17.399999999999999" customHeight="1" x14ac:dyDescent="0.55000000000000004">
      <c r="A541" s="158" t="s">
        <v>427</v>
      </c>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62"/>
      <c r="AF541" s="163"/>
      <c r="AG541" s="163"/>
      <c r="AH541" s="163"/>
      <c r="AI541" s="164"/>
      <c r="AJ541" s="160"/>
      <c r="AK541" s="160"/>
      <c r="AL541" s="160"/>
      <c r="AM541" s="160"/>
      <c r="AN541" s="160"/>
      <c r="AO541" s="160"/>
      <c r="AP541" s="160"/>
      <c r="AQ541" s="161"/>
      <c r="AR541" s="161"/>
      <c r="AS541" s="161"/>
      <c r="AT541" s="161"/>
      <c r="AU541" s="161"/>
      <c r="AV541" s="161"/>
      <c r="AW541" s="161"/>
      <c r="AX541" s="161"/>
      <c r="AY541" s="160"/>
      <c r="AZ541" s="160"/>
      <c r="BA541" s="160"/>
      <c r="BB541" s="160"/>
      <c r="BC541" s="160"/>
      <c r="BD541" s="160"/>
      <c r="BE541" s="160"/>
      <c r="BF541" s="160"/>
      <c r="BG541" s="160"/>
      <c r="BH541" s="160"/>
      <c r="BI541" s="160"/>
    </row>
    <row r="542" spans="1:61" s="52" customFormat="1" ht="33.299999999999997" customHeight="1" x14ac:dyDescent="0.55000000000000004">
      <c r="A542" s="158" t="s">
        <v>460</v>
      </c>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62"/>
      <c r="AF542" s="163"/>
      <c r="AG542" s="163"/>
      <c r="AH542" s="163"/>
      <c r="AI542" s="164"/>
      <c r="AJ542" s="160"/>
      <c r="AK542" s="160"/>
      <c r="AL542" s="160"/>
      <c r="AM542" s="160"/>
      <c r="AN542" s="160"/>
      <c r="AO542" s="160"/>
      <c r="AP542" s="160"/>
      <c r="AQ542" s="161"/>
      <c r="AR542" s="161"/>
      <c r="AS542" s="161"/>
      <c r="AT542" s="161"/>
      <c r="AU542" s="161"/>
      <c r="AV542" s="161"/>
      <c r="AW542" s="161"/>
      <c r="AX542" s="161"/>
      <c r="AY542" s="160"/>
      <c r="AZ542" s="160"/>
      <c r="BA542" s="160"/>
      <c r="BB542" s="160"/>
      <c r="BC542" s="160"/>
      <c r="BD542" s="160"/>
      <c r="BE542" s="160"/>
      <c r="BF542" s="160"/>
      <c r="BG542" s="160"/>
      <c r="BH542" s="160"/>
      <c r="BI542" s="160"/>
    </row>
    <row r="543" spans="1:61" ht="21.9" customHeight="1" x14ac:dyDescent="0.55000000000000004">
      <c r="A543" s="808" t="s">
        <v>461</v>
      </c>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809"/>
      <c r="AF543" s="810"/>
      <c r="AG543" s="810"/>
      <c r="AH543" s="810"/>
      <c r="AI543" s="811"/>
      <c r="AJ543" s="812"/>
      <c r="AK543" s="812"/>
      <c r="AL543" s="812"/>
      <c r="AM543" s="812"/>
      <c r="AN543" s="812"/>
      <c r="AO543" s="812"/>
      <c r="AP543" s="812"/>
      <c r="AQ543" s="161"/>
      <c r="AR543" s="161"/>
      <c r="AS543" s="161"/>
      <c r="AT543" s="161"/>
      <c r="AU543" s="161"/>
      <c r="AV543" s="161"/>
      <c r="AW543" s="161"/>
      <c r="AX543" s="161"/>
      <c r="AY543" s="812"/>
      <c r="AZ543" s="812"/>
      <c r="BA543" s="812"/>
      <c r="BB543" s="812"/>
      <c r="BC543" s="812"/>
      <c r="BD543" s="812"/>
      <c r="BE543" s="812"/>
      <c r="BF543" s="812"/>
      <c r="BG543" s="812"/>
      <c r="BH543" s="812"/>
      <c r="BI543" s="812"/>
    </row>
    <row r="544" spans="1:61" ht="29.25" customHeight="1" x14ac:dyDescent="0.55000000000000004">
      <c r="A544" s="795" t="s">
        <v>462</v>
      </c>
      <c r="B544" s="796"/>
      <c r="C544" s="796"/>
      <c r="D544" s="796"/>
      <c r="E544" s="796"/>
      <c r="F544" s="796"/>
      <c r="G544" s="796"/>
      <c r="H544" s="796"/>
      <c r="I544" s="796"/>
      <c r="J544" s="796"/>
      <c r="K544" s="796"/>
      <c r="L544" s="796"/>
      <c r="M544" s="796"/>
      <c r="N544" s="796"/>
      <c r="O544" s="796"/>
      <c r="P544" s="796"/>
      <c r="Q544" s="796"/>
      <c r="R544" s="796"/>
      <c r="S544" s="796"/>
      <c r="T544" s="796"/>
      <c r="U544" s="796"/>
      <c r="V544" s="796"/>
      <c r="W544" s="796"/>
      <c r="X544" s="796"/>
      <c r="Y544" s="796"/>
      <c r="Z544" s="796"/>
      <c r="AA544" s="796"/>
      <c r="AB544" s="796"/>
      <c r="AC544" s="796"/>
      <c r="AD544" s="797"/>
      <c r="AE544" s="426"/>
      <c r="AF544" s="427"/>
      <c r="AG544" s="427"/>
      <c r="AH544" s="427"/>
      <c r="AI544" s="428"/>
      <c r="AJ544" s="426"/>
      <c r="AK544" s="427"/>
      <c r="AL544" s="427"/>
      <c r="AM544" s="427"/>
      <c r="AN544" s="427"/>
      <c r="AO544" s="427"/>
      <c r="AP544" s="428"/>
      <c r="AQ544" s="161"/>
      <c r="AR544" s="161"/>
      <c r="AS544" s="161"/>
      <c r="AT544" s="161"/>
      <c r="AU544" s="161"/>
      <c r="AV544" s="161"/>
      <c r="AW544" s="161"/>
      <c r="AX544" s="161"/>
      <c r="AY544" s="426"/>
      <c r="AZ544" s="427"/>
      <c r="BA544" s="427"/>
      <c r="BB544" s="427"/>
      <c r="BC544" s="428"/>
      <c r="BD544" s="426"/>
      <c r="BE544" s="427"/>
      <c r="BF544" s="427"/>
      <c r="BG544" s="427"/>
      <c r="BH544" s="427"/>
      <c r="BI544" s="428"/>
    </row>
    <row r="545" spans="1:61" ht="24" customHeight="1" x14ac:dyDescent="0.55000000000000004">
      <c r="A545" s="798" t="s">
        <v>428</v>
      </c>
      <c r="B545" s="799"/>
      <c r="C545" s="799"/>
      <c r="D545" s="799"/>
      <c r="E545" s="799"/>
      <c r="F545" s="799"/>
      <c r="G545" s="799"/>
      <c r="H545" s="799"/>
      <c r="I545" s="799"/>
      <c r="J545" s="799"/>
      <c r="K545" s="799"/>
      <c r="L545" s="799"/>
      <c r="M545" s="799"/>
      <c r="N545" s="799"/>
      <c r="O545" s="799"/>
      <c r="P545" s="799"/>
      <c r="Q545" s="799"/>
      <c r="R545" s="799"/>
      <c r="S545" s="799"/>
      <c r="T545" s="799"/>
      <c r="U545" s="799"/>
      <c r="V545" s="799"/>
      <c r="W545" s="799"/>
      <c r="X545" s="799"/>
      <c r="Y545" s="799"/>
      <c r="Z545" s="799"/>
      <c r="AA545" s="799"/>
      <c r="AB545" s="799"/>
      <c r="AC545" s="799"/>
      <c r="AD545" s="800"/>
      <c r="AE545" s="776"/>
      <c r="AF545" s="777"/>
      <c r="AG545" s="777"/>
      <c r="AH545" s="777"/>
      <c r="AI545" s="778"/>
      <c r="AJ545" s="776"/>
      <c r="AK545" s="777"/>
      <c r="AL545" s="777"/>
      <c r="AM545" s="777"/>
      <c r="AN545" s="777"/>
      <c r="AO545" s="777"/>
      <c r="AP545" s="778"/>
      <c r="AQ545" s="161"/>
      <c r="AR545" s="161"/>
      <c r="AS545" s="161"/>
      <c r="AT545" s="161"/>
      <c r="AU545" s="161"/>
      <c r="AV545" s="161"/>
      <c r="AW545" s="161"/>
      <c r="AX545" s="161"/>
      <c r="AY545" s="776"/>
      <c r="AZ545" s="777"/>
      <c r="BA545" s="777"/>
      <c r="BB545" s="777"/>
      <c r="BC545" s="778"/>
      <c r="BD545" s="776"/>
      <c r="BE545" s="777"/>
      <c r="BF545" s="777"/>
      <c r="BG545" s="777"/>
      <c r="BH545" s="777"/>
      <c r="BI545" s="778"/>
    </row>
    <row r="546" spans="1:61" ht="54" customHeight="1" x14ac:dyDescent="0.55000000000000004">
      <c r="A546" s="801" t="s">
        <v>463</v>
      </c>
      <c r="B546" s="802"/>
      <c r="C546" s="802"/>
      <c r="D546" s="802"/>
      <c r="E546" s="802"/>
      <c r="F546" s="802"/>
      <c r="G546" s="802"/>
      <c r="H546" s="802"/>
      <c r="I546" s="802"/>
      <c r="J546" s="802"/>
      <c r="K546" s="802"/>
      <c r="L546" s="802"/>
      <c r="M546" s="802"/>
      <c r="N546" s="802"/>
      <c r="O546" s="802"/>
      <c r="P546" s="802"/>
      <c r="Q546" s="802"/>
      <c r="R546" s="802"/>
      <c r="S546" s="802"/>
      <c r="T546" s="802"/>
      <c r="U546" s="802"/>
      <c r="V546" s="802"/>
      <c r="W546" s="802"/>
      <c r="X546" s="802"/>
      <c r="Y546" s="802"/>
      <c r="Z546" s="802"/>
      <c r="AA546" s="802"/>
      <c r="AB546" s="802"/>
      <c r="AC546" s="802"/>
      <c r="AD546" s="803"/>
      <c r="AE546" s="162"/>
      <c r="AF546" s="163"/>
      <c r="AG546" s="163"/>
      <c r="AH546" s="163"/>
      <c r="AI546" s="164"/>
      <c r="AJ546" s="160"/>
      <c r="AK546" s="160"/>
      <c r="AL546" s="160"/>
      <c r="AM546" s="160"/>
      <c r="AN546" s="160"/>
      <c r="AO546" s="160"/>
      <c r="AP546" s="160"/>
      <c r="AQ546" s="161"/>
      <c r="AR546" s="161"/>
      <c r="AS546" s="161"/>
      <c r="AT546" s="161"/>
      <c r="AU546" s="161"/>
      <c r="AV546" s="161"/>
      <c r="AW546" s="161"/>
      <c r="AX546" s="161"/>
      <c r="AY546" s="781"/>
      <c r="AZ546" s="781"/>
      <c r="BA546" s="781"/>
      <c r="BB546" s="781"/>
      <c r="BC546" s="781"/>
      <c r="BD546" s="781"/>
      <c r="BE546" s="781"/>
      <c r="BF546" s="781"/>
      <c r="BG546" s="781"/>
      <c r="BH546" s="781"/>
      <c r="BI546" s="781"/>
    </row>
    <row r="547" spans="1:61" ht="52.5" customHeight="1" x14ac:dyDescent="0.55000000000000004">
      <c r="A547" s="795" t="s">
        <v>464</v>
      </c>
      <c r="B547" s="796"/>
      <c r="C547" s="796"/>
      <c r="D547" s="796"/>
      <c r="E547" s="796"/>
      <c r="F547" s="796"/>
      <c r="G547" s="796"/>
      <c r="H547" s="796"/>
      <c r="I547" s="796"/>
      <c r="J547" s="796"/>
      <c r="K547" s="796"/>
      <c r="L547" s="796"/>
      <c r="M547" s="796"/>
      <c r="N547" s="796"/>
      <c r="O547" s="796"/>
      <c r="P547" s="796"/>
      <c r="Q547" s="796"/>
      <c r="R547" s="796"/>
      <c r="S547" s="796"/>
      <c r="T547" s="796"/>
      <c r="U547" s="796"/>
      <c r="V547" s="796"/>
      <c r="W547" s="796"/>
      <c r="X547" s="796"/>
      <c r="Y547" s="796"/>
      <c r="Z547" s="796"/>
      <c r="AA547" s="796"/>
      <c r="AB547" s="796"/>
      <c r="AC547" s="796"/>
      <c r="AD547" s="797"/>
      <c r="AE547" s="426"/>
      <c r="AF547" s="427"/>
      <c r="AG547" s="427"/>
      <c r="AH547" s="427"/>
      <c r="AI547" s="428"/>
      <c r="AJ547" s="851"/>
      <c r="AK547" s="851"/>
      <c r="AL547" s="851"/>
      <c r="AM547" s="851"/>
      <c r="AN547" s="851"/>
      <c r="AO547" s="851"/>
      <c r="AP547" s="851"/>
      <c r="AQ547" s="852"/>
      <c r="AR547" s="852"/>
      <c r="AS547" s="852"/>
      <c r="AT547" s="852"/>
      <c r="AU547" s="852"/>
      <c r="AV547" s="852"/>
      <c r="AW547" s="852"/>
      <c r="AX547" s="852"/>
      <c r="AY547" s="851"/>
      <c r="AZ547" s="851"/>
      <c r="BA547" s="851"/>
      <c r="BB547" s="851"/>
      <c r="BC547" s="851"/>
      <c r="BD547" s="851"/>
      <c r="BE547" s="851"/>
      <c r="BF547" s="851"/>
      <c r="BG547" s="851"/>
      <c r="BH547" s="851"/>
      <c r="BI547" s="851"/>
    </row>
    <row r="548" spans="1:61" ht="41.4" customHeight="1" x14ac:dyDescent="0.55000000000000004">
      <c r="A548" s="234" t="s">
        <v>465</v>
      </c>
      <c r="B548" s="804"/>
      <c r="C548" s="804"/>
      <c r="D548" s="804"/>
      <c r="E548" s="804"/>
      <c r="F548" s="804"/>
      <c r="G548" s="804"/>
      <c r="H548" s="804"/>
      <c r="I548" s="804"/>
      <c r="J548" s="804"/>
      <c r="K548" s="804"/>
      <c r="L548" s="804"/>
      <c r="M548" s="804"/>
      <c r="N548" s="804"/>
      <c r="O548" s="804"/>
      <c r="P548" s="804"/>
      <c r="Q548" s="804"/>
      <c r="R548" s="804"/>
      <c r="S548" s="804"/>
      <c r="T548" s="804"/>
      <c r="U548" s="804"/>
      <c r="V548" s="804"/>
      <c r="W548" s="804"/>
      <c r="X548" s="804"/>
      <c r="Y548" s="804"/>
      <c r="Z548" s="804"/>
      <c r="AA548" s="804"/>
      <c r="AB548" s="804"/>
      <c r="AC548" s="804"/>
      <c r="AD548" s="805"/>
      <c r="AE548" s="162"/>
      <c r="AF548" s="163"/>
      <c r="AG548" s="163"/>
      <c r="AH548" s="163"/>
      <c r="AI548" s="164"/>
      <c r="AJ548" s="162"/>
      <c r="AK548" s="163"/>
      <c r="AL548" s="163"/>
      <c r="AM548" s="163"/>
      <c r="AN548" s="163"/>
      <c r="AO548" s="163"/>
      <c r="AP548" s="164"/>
      <c r="AQ548" s="853"/>
      <c r="AR548" s="854"/>
      <c r="AS548" s="854"/>
      <c r="AT548" s="854"/>
      <c r="AU548" s="854"/>
      <c r="AV548" s="854"/>
      <c r="AW548" s="854"/>
      <c r="AX548" s="855"/>
      <c r="AY548" s="162"/>
      <c r="AZ548" s="163"/>
      <c r="BA548" s="163"/>
      <c r="BB548" s="163"/>
      <c r="BC548" s="164"/>
      <c r="BD548" s="162"/>
      <c r="BE548" s="163"/>
      <c r="BF548" s="163"/>
      <c r="BG548" s="163"/>
      <c r="BH548" s="163"/>
      <c r="BI548" s="164"/>
    </row>
    <row r="549" spans="1:61" ht="27" customHeight="1" x14ac:dyDescent="0.55000000000000004">
      <c r="A549" s="158" t="s">
        <v>466</v>
      </c>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62"/>
      <c r="AF549" s="163"/>
      <c r="AG549" s="163"/>
      <c r="AH549" s="163"/>
      <c r="AI549" s="164"/>
      <c r="AJ549" s="160"/>
      <c r="AK549" s="160"/>
      <c r="AL549" s="160"/>
      <c r="AM549" s="160"/>
      <c r="AN549" s="160"/>
      <c r="AO549" s="160"/>
      <c r="AP549" s="160"/>
      <c r="AQ549" s="161"/>
      <c r="AR549" s="161"/>
      <c r="AS549" s="161"/>
      <c r="AT549" s="161"/>
      <c r="AU549" s="161"/>
      <c r="AV549" s="161"/>
      <c r="AW549" s="161"/>
      <c r="AX549" s="161"/>
      <c r="AY549" s="160"/>
      <c r="AZ549" s="160"/>
      <c r="BA549" s="160"/>
      <c r="BB549" s="160"/>
      <c r="BC549" s="160"/>
      <c r="BD549" s="426"/>
      <c r="BE549" s="427"/>
      <c r="BF549" s="427"/>
      <c r="BG549" s="427"/>
      <c r="BH549" s="427"/>
      <c r="BI549" s="428"/>
    </row>
    <row r="550" spans="1:61" x14ac:dyDescent="0.55000000000000004">
      <c r="A550" s="782" t="s">
        <v>467</v>
      </c>
      <c r="B550" s="783"/>
      <c r="C550" s="783"/>
      <c r="D550" s="783"/>
      <c r="E550" s="783"/>
      <c r="F550" s="783"/>
      <c r="G550" s="783"/>
      <c r="H550" s="783"/>
      <c r="I550" s="783"/>
      <c r="J550" s="783"/>
      <c r="K550" s="783"/>
      <c r="L550" s="783"/>
      <c r="M550" s="783"/>
      <c r="N550" s="783"/>
      <c r="O550" s="783"/>
      <c r="P550" s="783"/>
      <c r="Q550" s="783"/>
      <c r="R550" s="783"/>
      <c r="S550" s="783"/>
      <c r="T550" s="783"/>
      <c r="U550" s="783"/>
      <c r="V550" s="783"/>
      <c r="W550" s="783"/>
      <c r="X550" s="783"/>
      <c r="Y550" s="783"/>
      <c r="Z550" s="783"/>
      <c r="AA550" s="783"/>
      <c r="AB550" s="783"/>
      <c r="AC550" s="783"/>
      <c r="AD550" s="788"/>
      <c r="AE550" s="426"/>
      <c r="AF550" s="427"/>
      <c r="AG550" s="427"/>
      <c r="AH550" s="427"/>
      <c r="AI550" s="428"/>
      <c r="AJ550" s="784"/>
      <c r="AK550" s="785"/>
      <c r="AL550" s="785"/>
      <c r="AM550" s="785"/>
      <c r="AN550" s="785"/>
      <c r="AO550" s="785"/>
      <c r="AP550" s="786"/>
      <c r="AQ550" s="789"/>
      <c r="AR550" s="790"/>
      <c r="AS550" s="790"/>
      <c r="AT550" s="790"/>
      <c r="AU550" s="790"/>
      <c r="AV550" s="790"/>
      <c r="AW550" s="790"/>
      <c r="AX550" s="791"/>
      <c r="AY550" s="784"/>
      <c r="AZ550" s="785"/>
      <c r="BA550" s="785"/>
      <c r="BB550" s="785"/>
      <c r="BC550" s="786"/>
      <c r="BD550" s="784"/>
      <c r="BE550" s="785"/>
      <c r="BF550" s="785"/>
      <c r="BG550" s="785"/>
      <c r="BH550" s="785"/>
      <c r="BI550" s="786"/>
    </row>
    <row r="551" spans="1:61" ht="19.5" customHeight="1" x14ac:dyDescent="0.55000000000000004">
      <c r="A551" s="424" t="s">
        <v>429</v>
      </c>
      <c r="B551" s="425"/>
      <c r="C551" s="425"/>
      <c r="D551" s="425"/>
      <c r="E551" s="425"/>
      <c r="F551" s="425"/>
      <c r="G551" s="425"/>
      <c r="H551" s="425"/>
      <c r="I551" s="425"/>
      <c r="J551" s="425"/>
      <c r="K551" s="425"/>
      <c r="L551" s="425"/>
      <c r="M551" s="425"/>
      <c r="N551" s="425"/>
      <c r="O551" s="425"/>
      <c r="P551" s="425"/>
      <c r="Q551" s="425"/>
      <c r="R551" s="425"/>
      <c r="S551" s="425"/>
      <c r="T551" s="425"/>
      <c r="U551" s="425"/>
      <c r="V551" s="425"/>
      <c r="W551" s="425"/>
      <c r="X551" s="425"/>
      <c r="Y551" s="425"/>
      <c r="Z551" s="425"/>
      <c r="AA551" s="425"/>
      <c r="AB551" s="425"/>
      <c r="AC551" s="425"/>
      <c r="AD551" s="787"/>
      <c r="AE551" s="426"/>
      <c r="AF551" s="427"/>
      <c r="AG551" s="427"/>
      <c r="AH551" s="427"/>
      <c r="AI551" s="428"/>
      <c r="AJ551" s="426"/>
      <c r="AK551" s="427"/>
      <c r="AL551" s="427"/>
      <c r="AM551" s="427"/>
      <c r="AN551" s="427"/>
      <c r="AO551" s="427"/>
      <c r="AP551" s="428"/>
      <c r="AQ551" s="792"/>
      <c r="AR551" s="793"/>
      <c r="AS551" s="793"/>
      <c r="AT551" s="793"/>
      <c r="AU551" s="793"/>
      <c r="AV551" s="793"/>
      <c r="AW551" s="793"/>
      <c r="AX551" s="794"/>
      <c r="AY551" s="426"/>
      <c r="AZ551" s="427"/>
      <c r="BA551" s="427"/>
      <c r="BB551" s="427"/>
      <c r="BC551" s="428"/>
      <c r="BD551" s="426"/>
      <c r="BE551" s="427"/>
      <c r="BF551" s="427"/>
      <c r="BG551" s="427"/>
      <c r="BH551" s="427"/>
      <c r="BI551" s="428"/>
    </row>
    <row r="552" spans="1:61" ht="33.75" customHeight="1" x14ac:dyDescent="0.55000000000000004">
      <c r="A552" s="424" t="s">
        <v>430</v>
      </c>
      <c r="B552" s="425"/>
      <c r="C552" s="425"/>
      <c r="D552" s="425"/>
      <c r="E552" s="425"/>
      <c r="F552" s="425"/>
      <c r="G552" s="425"/>
      <c r="H552" s="425"/>
      <c r="I552" s="425"/>
      <c r="J552" s="425"/>
      <c r="K552" s="425"/>
      <c r="L552" s="425"/>
      <c r="M552" s="425"/>
      <c r="N552" s="425"/>
      <c r="O552" s="425"/>
      <c r="P552" s="425"/>
      <c r="Q552" s="425"/>
      <c r="R552" s="425"/>
      <c r="S552" s="425"/>
      <c r="T552" s="425"/>
      <c r="U552" s="425"/>
      <c r="V552" s="425"/>
      <c r="W552" s="425"/>
      <c r="X552" s="425"/>
      <c r="Y552" s="425"/>
      <c r="Z552" s="425"/>
      <c r="AA552" s="425"/>
      <c r="AB552" s="425"/>
      <c r="AC552" s="425"/>
      <c r="AD552" s="787"/>
      <c r="AE552" s="426"/>
      <c r="AF552" s="427"/>
      <c r="AG552" s="427"/>
      <c r="AH552" s="427"/>
      <c r="AI552" s="428"/>
      <c r="AJ552" s="426"/>
      <c r="AK552" s="427"/>
      <c r="AL552" s="427"/>
      <c r="AM552" s="427"/>
      <c r="AN552" s="427"/>
      <c r="AO552" s="427"/>
      <c r="AP552" s="428"/>
      <c r="AQ552" s="233"/>
      <c r="AR552" s="429"/>
      <c r="AS552" s="429"/>
      <c r="AT552" s="429"/>
      <c r="AU552" s="429"/>
      <c r="AV552" s="429"/>
      <c r="AW552" s="429"/>
      <c r="AX552" s="231"/>
      <c r="AY552" s="426"/>
      <c r="AZ552" s="427"/>
      <c r="BA552" s="427"/>
      <c r="BB552" s="427"/>
      <c r="BC552" s="428"/>
      <c r="BD552" s="426"/>
      <c r="BE552" s="427"/>
      <c r="BF552" s="427"/>
      <c r="BG552" s="427"/>
      <c r="BH552" s="427"/>
      <c r="BI552" s="428"/>
    </row>
    <row r="553" spans="1:61" s="81" customFormat="1" ht="33.75" customHeight="1" x14ac:dyDescent="0.55000000000000004">
      <c r="A553" s="424" t="s">
        <v>468</v>
      </c>
      <c r="B553" s="425"/>
      <c r="C553" s="425"/>
      <c r="D553" s="425"/>
      <c r="E553" s="425"/>
      <c r="F553" s="425"/>
      <c r="G553" s="425"/>
      <c r="H553" s="425"/>
      <c r="I553" s="425"/>
      <c r="J553" s="425"/>
      <c r="K553" s="425"/>
      <c r="L553" s="425"/>
      <c r="M553" s="425"/>
      <c r="N553" s="425"/>
      <c r="O553" s="425"/>
      <c r="P553" s="425"/>
      <c r="Q553" s="425"/>
      <c r="R553" s="425"/>
      <c r="S553" s="425"/>
      <c r="T553" s="425"/>
      <c r="U553" s="425"/>
      <c r="V553" s="425"/>
      <c r="W553" s="425"/>
      <c r="X553" s="425"/>
      <c r="Y553" s="425"/>
      <c r="Z553" s="425"/>
      <c r="AA553" s="425"/>
      <c r="AB553" s="425"/>
      <c r="AC553" s="425"/>
      <c r="AD553" s="787"/>
      <c r="AE553" s="426"/>
      <c r="AF553" s="427"/>
      <c r="AG553" s="427"/>
      <c r="AH553" s="427"/>
      <c r="AI553" s="428"/>
      <c r="AJ553" s="426"/>
      <c r="AK553" s="427"/>
      <c r="AL553" s="427"/>
      <c r="AM553" s="427"/>
      <c r="AN553" s="427"/>
      <c r="AO553" s="427"/>
      <c r="AP553" s="428"/>
      <c r="AQ553" s="233"/>
      <c r="AR553" s="429"/>
      <c r="AS553" s="429"/>
      <c r="AT553" s="429"/>
      <c r="AU553" s="429"/>
      <c r="AV553" s="429"/>
      <c r="AW553" s="429"/>
      <c r="AX553" s="231"/>
      <c r="AY553" s="426"/>
      <c r="AZ553" s="427"/>
      <c r="BA553" s="427"/>
      <c r="BB553" s="427"/>
      <c r="BC553" s="428"/>
      <c r="BD553" s="426"/>
      <c r="BE553" s="427"/>
      <c r="BF553" s="427"/>
      <c r="BG553" s="427"/>
      <c r="BH553" s="427"/>
      <c r="BI553" s="428"/>
    </row>
    <row r="554" spans="1:61" s="81" customFormat="1" ht="24.75" customHeight="1" x14ac:dyDescent="0.55000000000000004">
      <c r="A554" s="424" t="s">
        <v>469</v>
      </c>
      <c r="B554" s="425"/>
      <c r="C554" s="425"/>
      <c r="D554" s="425"/>
      <c r="E554" s="425"/>
      <c r="F554" s="425"/>
      <c r="G554" s="425"/>
      <c r="H554" s="425"/>
      <c r="I554" s="425"/>
      <c r="J554" s="425"/>
      <c r="K554" s="425"/>
      <c r="L554" s="425"/>
      <c r="M554" s="425"/>
      <c r="N554" s="425"/>
      <c r="O554" s="425"/>
      <c r="P554" s="425"/>
      <c r="Q554" s="425"/>
      <c r="R554" s="425"/>
      <c r="S554" s="425"/>
      <c r="T554" s="425"/>
      <c r="U554" s="425"/>
      <c r="V554" s="425"/>
      <c r="W554" s="425"/>
      <c r="X554" s="425"/>
      <c r="Y554" s="425"/>
      <c r="Z554" s="425"/>
      <c r="AA554" s="425"/>
      <c r="AB554" s="425"/>
      <c r="AC554" s="425"/>
      <c r="AD554" s="787"/>
      <c r="AE554" s="426"/>
      <c r="AF554" s="427"/>
      <c r="AG554" s="427"/>
      <c r="AH554" s="427"/>
      <c r="AI554" s="428"/>
      <c r="AJ554" s="426"/>
      <c r="AK554" s="427"/>
      <c r="AL554" s="427"/>
      <c r="AM554" s="427"/>
      <c r="AN554" s="427"/>
      <c r="AO554" s="427"/>
      <c r="AP554" s="428"/>
      <c r="AQ554" s="233"/>
      <c r="AR554" s="429"/>
      <c r="AS554" s="429"/>
      <c r="AT554" s="429"/>
      <c r="AU554" s="429"/>
      <c r="AV554" s="429"/>
      <c r="AW554" s="429"/>
      <c r="AX554" s="231"/>
      <c r="AY554" s="426"/>
      <c r="AZ554" s="427"/>
      <c r="BA554" s="427"/>
      <c r="BB554" s="427"/>
      <c r="BC554" s="428"/>
      <c r="BD554" s="426"/>
      <c r="BE554" s="427"/>
      <c r="BF554" s="427"/>
      <c r="BG554" s="427"/>
      <c r="BH554" s="427"/>
      <c r="BI554" s="428"/>
    </row>
    <row r="555" spans="1:61" ht="17.7" customHeight="1" x14ac:dyDescent="0.55000000000000004">
      <c r="A555" s="798" t="s">
        <v>470</v>
      </c>
      <c r="B555" s="799"/>
      <c r="C555" s="799"/>
      <c r="D555" s="799"/>
      <c r="E555" s="799"/>
      <c r="F555" s="799"/>
      <c r="G555" s="799"/>
      <c r="H555" s="799"/>
      <c r="I555" s="799"/>
      <c r="J555" s="799"/>
      <c r="K555" s="799"/>
      <c r="L555" s="799"/>
      <c r="M555" s="799"/>
      <c r="N555" s="799"/>
      <c r="O555" s="799"/>
      <c r="P555" s="799"/>
      <c r="Q555" s="799"/>
      <c r="R555" s="799"/>
      <c r="S555" s="799"/>
      <c r="T555" s="799"/>
      <c r="U555" s="799"/>
      <c r="V555" s="799"/>
      <c r="W555" s="799"/>
      <c r="X555" s="799"/>
      <c r="Y555" s="799"/>
      <c r="Z555" s="799"/>
      <c r="AA555" s="799"/>
      <c r="AB555" s="799"/>
      <c r="AC555" s="799"/>
      <c r="AD555" s="800"/>
      <c r="AE555" s="776"/>
      <c r="AF555" s="777"/>
      <c r="AG555" s="777"/>
      <c r="AH555" s="777"/>
      <c r="AI555" s="778"/>
      <c r="AJ555" s="776"/>
      <c r="AK555" s="777"/>
      <c r="AL555" s="777"/>
      <c r="AM555" s="777"/>
      <c r="AN555" s="777"/>
      <c r="AO555" s="777"/>
      <c r="AP555" s="778"/>
      <c r="AQ555" s="233"/>
      <c r="AR555" s="429"/>
      <c r="AS555" s="429"/>
      <c r="AT555" s="429"/>
      <c r="AU555" s="429"/>
      <c r="AV555" s="429"/>
      <c r="AW555" s="429"/>
      <c r="AX555" s="231"/>
      <c r="AY555" s="776"/>
      <c r="AZ555" s="777"/>
      <c r="BA555" s="777"/>
      <c r="BB555" s="777"/>
      <c r="BC555" s="778"/>
      <c r="BD555" s="776"/>
      <c r="BE555" s="777"/>
      <c r="BF555" s="777"/>
      <c r="BG555" s="777"/>
      <c r="BH555" s="777"/>
      <c r="BI555" s="778"/>
    </row>
    <row r="556" spans="1:61" ht="30" customHeight="1" x14ac:dyDescent="0.55000000000000004">
      <c r="A556" s="158" t="s">
        <v>471</v>
      </c>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809"/>
      <c r="AF556" s="810"/>
      <c r="AG556" s="810"/>
      <c r="AH556" s="810"/>
      <c r="AI556" s="811"/>
      <c r="AJ556" s="812"/>
      <c r="AK556" s="812"/>
      <c r="AL556" s="812"/>
      <c r="AM556" s="812"/>
      <c r="AN556" s="812"/>
      <c r="AO556" s="812"/>
      <c r="AP556" s="812"/>
      <c r="AQ556" s="161"/>
      <c r="AR556" s="161"/>
      <c r="AS556" s="161"/>
      <c r="AT556" s="161"/>
      <c r="AU556" s="161"/>
      <c r="AV556" s="161"/>
      <c r="AW556" s="161"/>
      <c r="AX556" s="161"/>
      <c r="AY556" s="812"/>
      <c r="AZ556" s="812"/>
      <c r="BA556" s="812"/>
      <c r="BB556" s="812"/>
      <c r="BC556" s="812"/>
      <c r="BD556" s="812"/>
      <c r="BE556" s="812"/>
      <c r="BF556" s="812"/>
      <c r="BG556" s="812"/>
      <c r="BH556" s="812"/>
      <c r="BI556" s="812"/>
    </row>
    <row r="557" spans="1:61" ht="26.5" customHeight="1" x14ac:dyDescent="0.55000000000000004">
      <c r="A557" s="158" t="s">
        <v>431</v>
      </c>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809"/>
      <c r="AF557" s="810"/>
      <c r="AG557" s="810"/>
      <c r="AH557" s="810"/>
      <c r="AI557" s="811"/>
      <c r="AJ557" s="812"/>
      <c r="AK557" s="812"/>
      <c r="AL557" s="812"/>
      <c r="AM557" s="812"/>
      <c r="AN557" s="812"/>
      <c r="AO557" s="812"/>
      <c r="AP557" s="812"/>
      <c r="AQ557" s="161"/>
      <c r="AR557" s="161"/>
      <c r="AS557" s="161"/>
      <c r="AT557" s="161"/>
      <c r="AU557" s="161"/>
      <c r="AV557" s="161"/>
      <c r="AW557" s="161"/>
      <c r="AX557" s="161"/>
      <c r="AY557" s="812"/>
      <c r="AZ557" s="812"/>
      <c r="BA557" s="812"/>
      <c r="BB557" s="812"/>
      <c r="BC557" s="812"/>
      <c r="BD557" s="812"/>
      <c r="BE557" s="812"/>
      <c r="BF557" s="812"/>
      <c r="BG557" s="812"/>
      <c r="BH557" s="812"/>
      <c r="BI557" s="812"/>
    </row>
    <row r="558" spans="1:61" ht="45" customHeight="1" x14ac:dyDescent="0.55000000000000004">
      <c r="A558" s="158" t="s">
        <v>472</v>
      </c>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62"/>
      <c r="AF558" s="163"/>
      <c r="AG558" s="163"/>
      <c r="AH558" s="163"/>
      <c r="AI558" s="164"/>
      <c r="AJ558" s="160"/>
      <c r="AK558" s="160"/>
      <c r="AL558" s="160"/>
      <c r="AM558" s="160"/>
      <c r="AN558" s="160"/>
      <c r="AO558" s="160"/>
      <c r="AP558" s="160"/>
      <c r="AQ558" s="161"/>
      <c r="AR558" s="161"/>
      <c r="AS558" s="161"/>
      <c r="AT558" s="161"/>
      <c r="AU558" s="161"/>
      <c r="AV558" s="161"/>
      <c r="AW558" s="161"/>
      <c r="AX558" s="161"/>
      <c r="AY558" s="160"/>
      <c r="AZ558" s="160"/>
      <c r="BA558" s="160"/>
      <c r="BB558" s="160"/>
      <c r="BC558" s="160"/>
      <c r="BD558" s="160"/>
      <c r="BE558" s="160"/>
      <c r="BF558" s="160"/>
      <c r="BG558" s="160"/>
      <c r="BH558" s="160"/>
      <c r="BI558" s="160"/>
    </row>
    <row r="559" spans="1:61" ht="32.25" customHeight="1" x14ac:dyDescent="0.55000000000000004">
      <c r="A559" s="158" t="s">
        <v>473</v>
      </c>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62"/>
      <c r="AF559" s="163"/>
      <c r="AG559" s="163"/>
      <c r="AH559" s="163"/>
      <c r="AI559" s="164"/>
      <c r="AJ559" s="162"/>
      <c r="AK559" s="163"/>
      <c r="AL559" s="163"/>
      <c r="AM559" s="163"/>
      <c r="AN559" s="163"/>
      <c r="AO559" s="163"/>
      <c r="AP559" s="164"/>
      <c r="AQ559" s="161"/>
      <c r="AR559" s="161"/>
      <c r="AS559" s="161"/>
      <c r="AT559" s="161"/>
      <c r="AU559" s="161"/>
      <c r="AV559" s="161"/>
      <c r="AW559" s="161"/>
      <c r="AX559" s="161"/>
      <c r="AY559" s="160"/>
      <c r="AZ559" s="160"/>
      <c r="BA559" s="160"/>
      <c r="BB559" s="160"/>
      <c r="BC559" s="160"/>
      <c r="BD559" s="160"/>
      <c r="BE559" s="160"/>
      <c r="BF559" s="160"/>
      <c r="BG559" s="160"/>
      <c r="BH559" s="160"/>
      <c r="BI559" s="160"/>
    </row>
    <row r="560" spans="1:61" ht="27.6" customHeight="1" x14ac:dyDescent="0.55000000000000004">
      <c r="A560" s="158" t="s">
        <v>474</v>
      </c>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1"/>
      <c r="AF560" s="152"/>
      <c r="AG560" s="152"/>
      <c r="AH560" s="152"/>
      <c r="AI560" s="153"/>
      <c r="AJ560" s="160"/>
      <c r="AK560" s="160"/>
      <c r="AL560" s="160"/>
      <c r="AM560" s="160"/>
      <c r="AN560" s="160"/>
      <c r="AO560" s="160"/>
      <c r="AP560" s="160"/>
      <c r="AQ560" s="161"/>
      <c r="AR560" s="161"/>
      <c r="AS560" s="161"/>
      <c r="AT560" s="161"/>
      <c r="AU560" s="161"/>
      <c r="AV560" s="161"/>
      <c r="AW560" s="161"/>
      <c r="AX560" s="161"/>
      <c r="AY560" s="160"/>
      <c r="AZ560" s="160"/>
      <c r="BA560" s="160"/>
      <c r="BB560" s="160"/>
      <c r="BC560" s="160"/>
      <c r="BD560" s="160"/>
      <c r="BE560" s="160"/>
      <c r="BF560" s="160"/>
      <c r="BG560" s="160"/>
      <c r="BH560" s="160"/>
      <c r="BI560" s="160"/>
    </row>
    <row r="561" spans="1:62" ht="27.6" customHeight="1" x14ac:dyDescent="0.55000000000000004">
      <c r="A561" s="158" t="s">
        <v>476</v>
      </c>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62"/>
      <c r="AF561" s="163"/>
      <c r="AG561" s="163"/>
      <c r="AH561" s="163"/>
      <c r="AI561" s="164"/>
      <c r="AJ561" s="162"/>
      <c r="AK561" s="163"/>
      <c r="AL561" s="163"/>
      <c r="AM561" s="163"/>
      <c r="AN561" s="163"/>
      <c r="AO561" s="163"/>
      <c r="AP561" s="164"/>
      <c r="AQ561" s="161"/>
      <c r="AR561" s="161"/>
      <c r="AS561" s="161"/>
      <c r="AT561" s="161"/>
      <c r="AU561" s="161"/>
      <c r="AV561" s="161"/>
      <c r="AW561" s="161"/>
      <c r="AX561" s="161"/>
      <c r="AY561" s="160"/>
      <c r="AZ561" s="160"/>
      <c r="BA561" s="160"/>
      <c r="BB561" s="160"/>
      <c r="BC561" s="160"/>
      <c r="BD561" s="160"/>
      <c r="BE561" s="160"/>
      <c r="BF561" s="160"/>
      <c r="BG561" s="160"/>
      <c r="BH561" s="160"/>
      <c r="BI561" s="160"/>
    </row>
    <row r="562" spans="1:62" ht="31.5" customHeight="1" x14ac:dyDescent="0.55000000000000004">
      <c r="A562" s="158" t="s">
        <v>475</v>
      </c>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62"/>
      <c r="AF562" s="163"/>
      <c r="AG562" s="163"/>
      <c r="AH562" s="163"/>
      <c r="AI562" s="164"/>
      <c r="AJ562" s="160"/>
      <c r="AK562" s="160"/>
      <c r="AL562" s="160"/>
      <c r="AM562" s="160"/>
      <c r="AN562" s="160"/>
      <c r="AO562" s="160"/>
      <c r="AP562" s="160"/>
      <c r="AQ562" s="826"/>
      <c r="AR562" s="826"/>
      <c r="AS562" s="826"/>
      <c r="AT562" s="826"/>
      <c r="AU562" s="826"/>
      <c r="AV562" s="826"/>
      <c r="AW562" s="826"/>
      <c r="AX562" s="826"/>
      <c r="AY562" s="160"/>
      <c r="AZ562" s="160"/>
      <c r="BA562" s="160"/>
      <c r="BB562" s="160"/>
      <c r="BC562" s="160"/>
      <c r="BD562" s="160"/>
      <c r="BE562" s="160"/>
      <c r="BF562" s="160"/>
      <c r="BG562" s="160"/>
      <c r="BH562" s="160"/>
      <c r="BI562" s="160"/>
    </row>
    <row r="563" spans="1:62" ht="27.3" customHeight="1" x14ac:dyDescent="0.55000000000000004">
      <c r="A563" s="817"/>
      <c r="B563" s="818"/>
      <c r="C563" s="818"/>
      <c r="D563" s="818"/>
      <c r="E563" s="818"/>
      <c r="F563" s="818"/>
      <c r="G563" s="818"/>
      <c r="H563" s="818"/>
      <c r="I563" s="818"/>
      <c r="J563" s="818"/>
      <c r="K563" s="818"/>
      <c r="L563" s="818"/>
      <c r="M563" s="818"/>
      <c r="N563" s="818"/>
      <c r="O563" s="818"/>
      <c r="P563" s="818"/>
      <c r="Q563" s="818"/>
      <c r="R563" s="818"/>
      <c r="S563" s="818"/>
      <c r="T563" s="818"/>
      <c r="U563" s="818"/>
      <c r="V563" s="818"/>
      <c r="W563" s="818"/>
      <c r="X563" s="818"/>
      <c r="Y563" s="818"/>
      <c r="Z563" s="818"/>
      <c r="AA563" s="818"/>
      <c r="AB563" s="818"/>
      <c r="AC563" s="818"/>
      <c r="AD563" s="818"/>
      <c r="AE563" s="162"/>
      <c r="AF563" s="163"/>
      <c r="AG563" s="163"/>
      <c r="AH563" s="163"/>
      <c r="AI563" s="164"/>
      <c r="AJ563" s="160"/>
      <c r="AK563" s="160"/>
      <c r="AL563" s="160"/>
      <c r="AM563" s="160"/>
      <c r="AN563" s="160"/>
      <c r="AO563" s="160"/>
      <c r="AP563" s="160"/>
      <c r="AQ563" s="161"/>
      <c r="AR563" s="161"/>
      <c r="AS563" s="161"/>
      <c r="AT563" s="161"/>
      <c r="AU563" s="161"/>
      <c r="AV563" s="161"/>
      <c r="AW563" s="161"/>
      <c r="AX563" s="161"/>
      <c r="AY563" s="160"/>
      <c r="AZ563" s="160"/>
      <c r="BA563" s="160"/>
      <c r="BB563" s="160"/>
      <c r="BC563" s="160"/>
      <c r="BD563" s="160"/>
      <c r="BE563" s="160"/>
      <c r="BF563" s="160"/>
      <c r="BG563" s="160"/>
      <c r="BH563" s="160"/>
      <c r="BI563" s="160"/>
      <c r="BJ563" s="1"/>
    </row>
    <row r="564" spans="1:62" ht="33.6" customHeight="1" x14ac:dyDescent="0.55000000000000004">
      <c r="A564" s="819"/>
      <c r="B564" s="820"/>
      <c r="C564" s="820"/>
      <c r="D564" s="820"/>
      <c r="E564" s="820"/>
      <c r="F564" s="820"/>
      <c r="G564" s="820"/>
      <c r="H564" s="820"/>
      <c r="I564" s="820"/>
      <c r="J564" s="820"/>
      <c r="K564" s="820"/>
      <c r="L564" s="820"/>
      <c r="M564" s="820"/>
      <c r="N564" s="820"/>
      <c r="O564" s="820"/>
      <c r="P564" s="820"/>
      <c r="Q564" s="820"/>
      <c r="R564" s="820"/>
      <c r="S564" s="820"/>
      <c r="T564" s="820"/>
      <c r="U564" s="820"/>
      <c r="V564" s="820"/>
      <c r="W564" s="820"/>
      <c r="X564" s="820"/>
      <c r="Y564" s="820"/>
      <c r="Z564" s="820"/>
      <c r="AA564" s="820"/>
      <c r="AB564" s="820"/>
      <c r="AC564" s="820"/>
      <c r="AD564" s="820"/>
      <c r="AE564" s="162"/>
      <c r="AF564" s="163"/>
      <c r="AG564" s="163"/>
      <c r="AH564" s="163"/>
      <c r="AI564" s="164"/>
      <c r="AJ564" s="160"/>
      <c r="AK564" s="160"/>
      <c r="AL564" s="160"/>
      <c r="AM564" s="160"/>
      <c r="AN564" s="160"/>
      <c r="AO564" s="160"/>
      <c r="AP564" s="160"/>
      <c r="AQ564" s="161"/>
      <c r="AR564" s="161"/>
      <c r="AS564" s="161"/>
      <c r="AT564" s="161"/>
      <c r="AU564" s="161"/>
      <c r="AV564" s="161"/>
      <c r="AW564" s="161"/>
      <c r="AX564" s="161"/>
      <c r="AY564" s="160"/>
      <c r="AZ564" s="160"/>
      <c r="BA564" s="160"/>
      <c r="BB564" s="160"/>
      <c r="BC564" s="160"/>
      <c r="BD564" s="160"/>
      <c r="BE564" s="160"/>
      <c r="BF564" s="160"/>
      <c r="BG564" s="160"/>
      <c r="BH564" s="160"/>
      <c r="BI564" s="160"/>
      <c r="BJ564" s="1"/>
    </row>
    <row r="565" spans="1:62" s="1" customFormat="1" ht="29.25" customHeight="1" x14ac:dyDescent="0.55000000000000004">
      <c r="A565" s="819"/>
      <c r="B565" s="820"/>
      <c r="C565" s="820"/>
      <c r="D565" s="820"/>
      <c r="E565" s="820"/>
      <c r="F565" s="820"/>
      <c r="G565" s="820"/>
      <c r="H565" s="820"/>
      <c r="I565" s="820"/>
      <c r="J565" s="820"/>
      <c r="K565" s="820"/>
      <c r="L565" s="820"/>
      <c r="M565" s="820"/>
      <c r="N565" s="820"/>
      <c r="O565" s="820"/>
      <c r="P565" s="820"/>
      <c r="Q565" s="820"/>
      <c r="R565" s="820"/>
      <c r="S565" s="820"/>
      <c r="T565" s="820"/>
      <c r="U565" s="820"/>
      <c r="V565" s="820"/>
      <c r="W565" s="820"/>
      <c r="X565" s="820"/>
      <c r="Y565" s="820"/>
      <c r="Z565" s="820"/>
      <c r="AA565" s="820"/>
      <c r="AB565" s="820"/>
      <c r="AC565" s="820"/>
      <c r="AD565" s="820"/>
      <c r="AE565" s="162"/>
      <c r="AF565" s="163"/>
      <c r="AG565" s="163"/>
      <c r="AH565" s="163"/>
      <c r="AI565" s="164"/>
      <c r="AJ565" s="160"/>
      <c r="AK565" s="160"/>
      <c r="AL565" s="160"/>
      <c r="AM565" s="160"/>
      <c r="AN565" s="160"/>
      <c r="AO565" s="160"/>
      <c r="AP565" s="160"/>
      <c r="AQ565" s="161"/>
      <c r="AR565" s="161"/>
      <c r="AS565" s="161"/>
      <c r="AT565" s="161"/>
      <c r="AU565" s="161"/>
      <c r="AV565" s="161"/>
      <c r="AW565" s="161"/>
      <c r="AX565" s="161"/>
      <c r="AY565" s="160"/>
      <c r="AZ565" s="160"/>
      <c r="BA565" s="160"/>
      <c r="BB565" s="160"/>
      <c r="BC565" s="160"/>
      <c r="BD565" s="160"/>
      <c r="BE565" s="160"/>
      <c r="BF565" s="160"/>
      <c r="BG565" s="160"/>
      <c r="BH565" s="160"/>
      <c r="BI565" s="160"/>
    </row>
    <row r="566" spans="1:62" s="1" customFormat="1" ht="21.9" customHeight="1" x14ac:dyDescent="0.55000000000000004">
      <c r="A566" s="819"/>
      <c r="B566" s="820"/>
      <c r="C566" s="820"/>
      <c r="D566" s="820"/>
      <c r="E566" s="820"/>
      <c r="F566" s="820"/>
      <c r="G566" s="820"/>
      <c r="H566" s="820"/>
      <c r="I566" s="820"/>
      <c r="J566" s="820"/>
      <c r="K566" s="820"/>
      <c r="L566" s="820"/>
      <c r="M566" s="820"/>
      <c r="N566" s="820"/>
      <c r="O566" s="820"/>
      <c r="P566" s="820"/>
      <c r="Q566" s="820"/>
      <c r="R566" s="820"/>
      <c r="S566" s="820"/>
      <c r="T566" s="820"/>
      <c r="U566" s="820"/>
      <c r="V566" s="820"/>
      <c r="W566" s="820"/>
      <c r="X566" s="820"/>
      <c r="Y566" s="820"/>
      <c r="Z566" s="820"/>
      <c r="AA566" s="820"/>
      <c r="AB566" s="820"/>
      <c r="AC566" s="820"/>
      <c r="AD566" s="820"/>
      <c r="AE566" s="162"/>
      <c r="AF566" s="163"/>
      <c r="AG566" s="163"/>
      <c r="AH566" s="163"/>
      <c r="AI566" s="164"/>
      <c r="AJ566" s="160"/>
      <c r="AK566" s="160"/>
      <c r="AL566" s="160"/>
      <c r="AM566" s="160"/>
      <c r="AN566" s="160"/>
      <c r="AO566" s="160"/>
      <c r="AP566" s="160"/>
      <c r="AQ566" s="161"/>
      <c r="AR566" s="161"/>
      <c r="AS566" s="161"/>
      <c r="AT566" s="161"/>
      <c r="AU566" s="161"/>
      <c r="AV566" s="161"/>
      <c r="AW566" s="161"/>
      <c r="AX566" s="161"/>
      <c r="AY566" s="160"/>
      <c r="AZ566" s="160"/>
      <c r="BA566" s="160"/>
      <c r="BB566" s="160"/>
      <c r="BC566" s="160"/>
      <c r="BD566" s="160"/>
      <c r="BE566" s="160"/>
      <c r="BF566" s="160"/>
      <c r="BG566" s="160"/>
      <c r="BH566" s="160"/>
      <c r="BI566" s="160"/>
    </row>
    <row r="567" spans="1:62" s="1" customFormat="1" ht="30" customHeight="1" x14ac:dyDescent="0.55000000000000004">
      <c r="A567" s="830"/>
      <c r="B567" s="831"/>
      <c r="C567" s="831"/>
      <c r="D567" s="831"/>
      <c r="E567" s="831"/>
      <c r="F567" s="831"/>
      <c r="G567" s="831"/>
      <c r="H567" s="831"/>
      <c r="I567" s="831"/>
      <c r="J567" s="831"/>
      <c r="K567" s="831"/>
      <c r="L567" s="831"/>
      <c r="M567" s="831"/>
      <c r="N567" s="831"/>
      <c r="O567" s="831"/>
      <c r="P567" s="831"/>
      <c r="Q567" s="831"/>
      <c r="R567" s="831"/>
      <c r="S567" s="831"/>
      <c r="T567" s="831"/>
      <c r="U567" s="831"/>
      <c r="V567" s="831"/>
      <c r="W567" s="831"/>
      <c r="X567" s="831"/>
      <c r="Y567" s="831"/>
      <c r="Z567" s="831"/>
      <c r="AA567" s="831"/>
      <c r="AB567" s="831"/>
      <c r="AC567" s="831"/>
      <c r="AD567" s="831"/>
      <c r="AE567" s="162"/>
      <c r="AF567" s="163"/>
      <c r="AG567" s="163"/>
      <c r="AH567" s="163"/>
      <c r="AI567" s="164"/>
      <c r="AJ567" s="160"/>
      <c r="AK567" s="160"/>
      <c r="AL567" s="160"/>
      <c r="AM567" s="160"/>
      <c r="AN567" s="160"/>
      <c r="AO567" s="160"/>
      <c r="AP567" s="160"/>
      <c r="AQ567" s="160"/>
      <c r="AR567" s="160"/>
      <c r="AS567" s="160"/>
      <c r="AT567" s="160"/>
      <c r="AU567" s="160"/>
      <c r="AV567" s="160"/>
      <c r="AW567" s="160"/>
      <c r="AX567" s="160"/>
      <c r="AY567" s="160"/>
      <c r="AZ567" s="160"/>
      <c r="BA567" s="160"/>
      <c r="BB567" s="160"/>
      <c r="BC567" s="160"/>
      <c r="BD567" s="160"/>
      <c r="BE567" s="160"/>
      <c r="BF567" s="160"/>
      <c r="BG567" s="160"/>
      <c r="BH567" s="160"/>
      <c r="BI567" s="160"/>
    </row>
    <row r="568" spans="1:62" s="1" customFormat="1" ht="17.100000000000001" customHeight="1" x14ac:dyDescent="0.55000000000000004">
      <c r="A568" s="154"/>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6"/>
      <c r="AF568" s="156"/>
      <c r="AG568" s="156"/>
      <c r="AH568" s="156"/>
      <c r="AI568" s="156"/>
      <c r="AJ568" s="156"/>
      <c r="AK568" s="156"/>
      <c r="AL568" s="156"/>
      <c r="AM568" s="156"/>
      <c r="AN568" s="156"/>
      <c r="AO568" s="156"/>
      <c r="AP568" s="156"/>
      <c r="AQ568" s="156"/>
      <c r="AR568" s="156"/>
      <c r="AS568" s="156"/>
      <c r="AT568" s="156"/>
      <c r="AU568" s="156"/>
      <c r="AV568" s="156"/>
      <c r="AW568" s="156"/>
      <c r="AX568" s="156"/>
      <c r="AY568" s="156"/>
      <c r="AZ568" s="156"/>
      <c r="BA568" s="156"/>
      <c r="BB568" s="156"/>
      <c r="BC568" s="156"/>
      <c r="BD568" s="156"/>
      <c r="BE568" s="156"/>
      <c r="BF568" s="156"/>
      <c r="BG568" s="156"/>
      <c r="BH568" s="156"/>
      <c r="BI568" s="157"/>
    </row>
    <row r="569" spans="1:62" s="1" customFormat="1" ht="15.75" customHeight="1" x14ac:dyDescent="0.7">
      <c r="A569" s="827" t="s">
        <v>214</v>
      </c>
      <c r="B569" s="828"/>
      <c r="C569" s="828"/>
      <c r="D569" s="828"/>
      <c r="E569" s="828"/>
      <c r="F569" s="828"/>
      <c r="G569" s="828"/>
      <c r="H569" s="828"/>
      <c r="I569" s="828"/>
      <c r="J569" s="828"/>
      <c r="K569" s="828"/>
      <c r="L569" s="828"/>
      <c r="M569" s="828"/>
      <c r="N569" s="828"/>
      <c r="O569" s="828"/>
      <c r="P569" s="828"/>
      <c r="Q569" s="828"/>
      <c r="R569" s="828"/>
      <c r="S569" s="828"/>
      <c r="T569" s="828"/>
      <c r="U569" s="828"/>
      <c r="V569" s="828"/>
      <c r="W569" s="828"/>
      <c r="X569" s="828"/>
      <c r="Y569" s="828"/>
      <c r="Z569" s="828"/>
      <c r="AA569" s="828"/>
      <c r="AB569" s="828"/>
      <c r="AC569" s="828"/>
      <c r="AD569" s="828"/>
      <c r="AE569" s="828"/>
      <c r="AF569" s="828"/>
      <c r="AG569" s="828"/>
      <c r="AH569" s="828"/>
      <c r="AI569" s="828"/>
      <c r="AJ569" s="828"/>
      <c r="AK569" s="828"/>
      <c r="AL569" s="828"/>
      <c r="AM569" s="828"/>
      <c r="AN569" s="828"/>
      <c r="AO569" s="828"/>
      <c r="AP569" s="828"/>
      <c r="AQ569" s="828"/>
      <c r="AR569" s="828"/>
      <c r="AS569" s="828"/>
      <c r="AT569" s="828"/>
      <c r="AU569" s="828"/>
      <c r="AV569" s="828"/>
      <c r="AW569" s="828"/>
      <c r="AX569" s="828"/>
      <c r="AY569" s="828"/>
      <c r="AZ569" s="828"/>
      <c r="BA569" s="828"/>
      <c r="BB569" s="828"/>
      <c r="BC569" s="828"/>
      <c r="BD569" s="828"/>
      <c r="BE569" s="828"/>
      <c r="BF569" s="828"/>
      <c r="BG569" s="828"/>
      <c r="BH569" s="828"/>
      <c r="BI569" s="829"/>
    </row>
    <row r="570" spans="1:62" s="1" customFormat="1" ht="15.75" customHeight="1" thickBot="1" x14ac:dyDescent="0.55000000000000004">
      <c r="A570" s="846" t="s">
        <v>215</v>
      </c>
      <c r="B570" s="847"/>
      <c r="C570" s="847"/>
      <c r="D570" s="847"/>
      <c r="E570" s="847"/>
      <c r="F570" s="847"/>
      <c r="G570" s="847"/>
      <c r="H570" s="847"/>
      <c r="I570" s="847"/>
      <c r="J570" s="847"/>
      <c r="K570" s="847"/>
      <c r="L570" s="847"/>
      <c r="M570" s="847"/>
      <c r="N570" s="847"/>
      <c r="O570" s="847"/>
      <c r="P570" s="847"/>
      <c r="Q570" s="847"/>
      <c r="R570" s="847"/>
      <c r="S570" s="847"/>
      <c r="T570" s="847"/>
      <c r="U570" s="847"/>
      <c r="V570" s="847"/>
      <c r="W570" s="847"/>
      <c r="X570" s="847"/>
      <c r="Y570" s="847"/>
      <c r="Z570" s="847"/>
      <c r="AA570" s="847"/>
      <c r="AB570" s="847"/>
      <c r="AC570" s="847"/>
      <c r="AD570" s="847"/>
      <c r="AE570" s="847"/>
      <c r="AF570" s="847"/>
      <c r="AG570" s="847"/>
      <c r="AH570" s="847"/>
      <c r="AI570" s="847"/>
      <c r="AJ570" s="847"/>
      <c r="AK570" s="847"/>
      <c r="AL570" s="847"/>
      <c r="AM570" s="847"/>
      <c r="AN570" s="847"/>
      <c r="AO570" s="847"/>
      <c r="AP570" s="847"/>
      <c r="AQ570" s="847"/>
      <c r="AR570" s="847"/>
      <c r="AS570" s="847"/>
      <c r="AT570" s="847"/>
      <c r="AU570" s="847"/>
      <c r="AV570" s="847"/>
      <c r="AW570" s="847"/>
      <c r="AX570" s="847"/>
      <c r="AY570" s="847"/>
      <c r="AZ570" s="847"/>
      <c r="BA570" s="847"/>
      <c r="BB570" s="847"/>
      <c r="BC570" s="847"/>
      <c r="BD570" s="847"/>
      <c r="BE570" s="847"/>
      <c r="BF570" s="847"/>
      <c r="BG570" s="847"/>
      <c r="BH570" s="847"/>
      <c r="BI570" s="848"/>
    </row>
    <row r="571" spans="1:62" s="1" customFormat="1" ht="15.75" customHeight="1" thickBot="1" x14ac:dyDescent="0.55000000000000004">
      <c r="A571" s="124"/>
      <c r="B571" s="814"/>
      <c r="C571" s="815"/>
      <c r="D571" s="815"/>
      <c r="E571" s="815"/>
      <c r="F571" s="815"/>
      <c r="G571" s="815"/>
      <c r="H571" s="815"/>
      <c r="I571" s="815"/>
      <c r="J571" s="815"/>
      <c r="K571" s="815"/>
      <c r="L571" s="815"/>
      <c r="M571" s="815"/>
      <c r="N571" s="815"/>
      <c r="O571" s="815"/>
      <c r="P571" s="815"/>
      <c r="Q571" s="815"/>
      <c r="R571" s="815"/>
      <c r="S571" s="815"/>
      <c r="T571" s="815"/>
      <c r="U571" s="815"/>
      <c r="V571" s="815"/>
      <c r="W571" s="815"/>
      <c r="X571" s="815"/>
      <c r="Y571" s="815"/>
      <c r="Z571" s="815"/>
      <c r="AA571" s="815"/>
      <c r="AB571" s="815"/>
      <c r="AC571" s="815"/>
      <c r="AD571" s="815"/>
      <c r="AE571" s="815"/>
      <c r="AF571" s="815"/>
      <c r="AG571" s="815"/>
      <c r="AH571" s="815"/>
      <c r="AI571" s="816"/>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100"/>
    </row>
    <row r="572" spans="1:62" s="1" customFormat="1" ht="15.75" customHeight="1" thickBot="1" x14ac:dyDescent="0.6">
      <c r="A572" s="821" t="s">
        <v>216</v>
      </c>
      <c r="B572" s="635"/>
      <c r="C572" s="635"/>
      <c r="D572" s="635"/>
      <c r="E572" s="635"/>
      <c r="F572" s="635"/>
      <c r="G572" s="635"/>
      <c r="H572" s="635"/>
      <c r="I572" s="635"/>
      <c r="J572" s="635"/>
      <c r="K572" s="635"/>
      <c r="L572" s="635"/>
      <c r="M572" s="635"/>
      <c r="N572" s="635"/>
      <c r="O572" s="635"/>
      <c r="P572" s="635"/>
      <c r="Q572" s="635"/>
      <c r="R572" s="635"/>
      <c r="S572" s="635"/>
      <c r="T572" s="635"/>
      <c r="U572" s="635"/>
      <c r="V572" s="635"/>
      <c r="W572" s="635"/>
      <c r="X572" s="635"/>
      <c r="Y572" s="635"/>
      <c r="Z572" s="635"/>
      <c r="AA572" s="635"/>
      <c r="AB572" s="635"/>
      <c r="AC572" s="635"/>
      <c r="AD572" s="635"/>
      <c r="AE572" s="635"/>
      <c r="AF572" s="635"/>
      <c r="AG572" s="635"/>
      <c r="AH572" s="635"/>
      <c r="AI572" s="635"/>
      <c r="AJ572" s="635"/>
      <c r="AK572" s="635"/>
      <c r="AL572" s="635"/>
      <c r="AM572" s="635"/>
      <c r="AN572" s="635"/>
      <c r="AO572" s="635"/>
      <c r="AP572" s="635"/>
      <c r="AQ572" s="635"/>
      <c r="AR572" s="635"/>
      <c r="AS572" s="635"/>
      <c r="AT572" s="635"/>
      <c r="AU572" s="635"/>
      <c r="AV572" s="635"/>
      <c r="AW572" s="635"/>
      <c r="AX572" s="635"/>
      <c r="AY572" s="635"/>
      <c r="AZ572" s="635"/>
      <c r="BA572" s="635"/>
      <c r="BB572" s="635"/>
      <c r="BC572" s="635"/>
      <c r="BD572" s="635"/>
      <c r="BE572" s="635"/>
      <c r="BF572" s="635"/>
      <c r="BG572" s="635"/>
      <c r="BH572" s="635"/>
      <c r="BI572" s="822"/>
    </row>
    <row r="573" spans="1:62" s="1" customFormat="1" ht="15.75" customHeight="1" thickBot="1" x14ac:dyDescent="0.6">
      <c r="A573" s="124"/>
      <c r="B573" s="814"/>
      <c r="C573" s="815"/>
      <c r="D573" s="815"/>
      <c r="E573" s="815"/>
      <c r="F573" s="815"/>
      <c r="G573" s="815"/>
      <c r="H573" s="815"/>
      <c r="I573" s="815"/>
      <c r="J573" s="815"/>
      <c r="K573" s="815"/>
      <c r="L573" s="815"/>
      <c r="M573" s="815"/>
      <c r="N573" s="815"/>
      <c r="O573" s="815"/>
      <c r="P573" s="815"/>
      <c r="Q573" s="815"/>
      <c r="R573" s="815"/>
      <c r="S573" s="815"/>
      <c r="T573" s="815"/>
      <c r="U573" s="815"/>
      <c r="V573" s="815"/>
      <c r="W573" s="815"/>
      <c r="X573" s="815"/>
      <c r="Y573" s="815"/>
      <c r="Z573" s="815"/>
      <c r="AA573" s="815"/>
      <c r="AB573" s="815"/>
      <c r="AC573" s="815"/>
      <c r="AD573" s="815"/>
      <c r="AE573" s="815"/>
      <c r="AF573" s="815"/>
      <c r="AG573" s="815"/>
      <c r="AH573" s="815"/>
      <c r="AI573" s="815"/>
      <c r="AJ573" s="815"/>
      <c r="AK573" s="815"/>
      <c r="AL573" s="815"/>
      <c r="AM573" s="815"/>
      <c r="AN573" s="815"/>
      <c r="AO573" s="815"/>
      <c r="AP573" s="815"/>
      <c r="AQ573" s="815"/>
      <c r="AR573" s="815"/>
      <c r="AS573" s="815"/>
      <c r="AT573" s="815"/>
      <c r="AU573" s="815"/>
      <c r="AV573" s="815"/>
      <c r="AW573" s="815"/>
      <c r="AX573" s="815"/>
      <c r="AY573" s="815"/>
      <c r="AZ573" s="815"/>
      <c r="BA573" s="815"/>
      <c r="BB573" s="815"/>
      <c r="BC573" s="815"/>
      <c r="BD573" s="815"/>
      <c r="BE573" s="815"/>
      <c r="BF573" s="815"/>
      <c r="BG573" s="815"/>
      <c r="BH573" s="816"/>
      <c r="BI573" s="125"/>
    </row>
    <row r="574" spans="1:62" s="1" customFormat="1" ht="20.25" customHeight="1" thickBot="1" x14ac:dyDescent="0.6">
      <c r="A574" s="821" t="s">
        <v>217</v>
      </c>
      <c r="B574" s="635"/>
      <c r="C574" s="635"/>
      <c r="D574" s="635"/>
      <c r="E574" s="635"/>
      <c r="F574" s="635"/>
      <c r="G574" s="635"/>
      <c r="H574" s="635"/>
      <c r="I574" s="635"/>
      <c r="J574" s="635"/>
      <c r="K574" s="635"/>
      <c r="L574" s="635"/>
      <c r="M574" s="635"/>
      <c r="N574" s="635"/>
      <c r="O574" s="635"/>
      <c r="P574" s="635"/>
      <c r="Q574" s="635"/>
      <c r="R574" s="635"/>
      <c r="S574" s="635"/>
      <c r="T574" s="635"/>
      <c r="U574" s="635"/>
      <c r="V574" s="635"/>
      <c r="W574" s="635"/>
      <c r="X574" s="635"/>
      <c r="Y574" s="635"/>
      <c r="Z574" s="635"/>
      <c r="AA574" s="635"/>
      <c r="AB574" s="635"/>
      <c r="AC574" s="635"/>
      <c r="AD574" s="635"/>
      <c r="AE574" s="635"/>
      <c r="AF574" s="635"/>
      <c r="AG574" s="635"/>
      <c r="AH574" s="635"/>
      <c r="AI574" s="635"/>
      <c r="AJ574" s="635"/>
      <c r="AK574" s="635"/>
      <c r="AL574" s="635"/>
      <c r="AM574" s="635"/>
      <c r="AN574" s="635"/>
      <c r="AO574" s="635"/>
      <c r="AP574" s="635"/>
      <c r="AQ574" s="635"/>
      <c r="AR574" s="635"/>
      <c r="AS574" s="635"/>
      <c r="AT574" s="635"/>
      <c r="AU574" s="635"/>
      <c r="AV574" s="635"/>
      <c r="AW574" s="635"/>
      <c r="AX574" s="635"/>
      <c r="AY574" s="635"/>
      <c r="AZ574" s="635"/>
      <c r="BA574" s="635"/>
      <c r="BB574" s="635"/>
      <c r="BC574" s="635"/>
      <c r="BD574" s="635"/>
      <c r="BE574" s="635"/>
      <c r="BF574" s="635"/>
      <c r="BG574" s="635"/>
      <c r="BH574" s="635"/>
      <c r="BI574" s="822"/>
    </row>
    <row r="575" spans="1:62" s="1" customFormat="1" ht="15.75" customHeight="1" thickBot="1" x14ac:dyDescent="0.55000000000000004">
      <c r="A575" s="124"/>
      <c r="B575" s="814"/>
      <c r="C575" s="815"/>
      <c r="D575" s="815"/>
      <c r="E575" s="815"/>
      <c r="F575" s="815"/>
      <c r="G575" s="815"/>
      <c r="H575" s="815"/>
      <c r="I575" s="815"/>
      <c r="J575" s="815"/>
      <c r="K575" s="815"/>
      <c r="L575" s="815"/>
      <c r="M575" s="815"/>
      <c r="N575" s="815"/>
      <c r="O575" s="815"/>
      <c r="P575" s="815"/>
      <c r="Q575" s="815"/>
      <c r="R575" s="815"/>
      <c r="S575" s="815"/>
      <c r="T575" s="815"/>
      <c r="U575" s="815"/>
      <c r="V575" s="815"/>
      <c r="W575" s="815"/>
      <c r="X575" s="815"/>
      <c r="Y575" s="815"/>
      <c r="Z575" s="815"/>
      <c r="AA575" s="815"/>
      <c r="AB575" s="815"/>
      <c r="AC575" s="816"/>
      <c r="AD575" s="46"/>
      <c r="AE575" s="46"/>
      <c r="AF575" s="814"/>
      <c r="AG575" s="815"/>
      <c r="AH575" s="815"/>
      <c r="AI575" s="815"/>
      <c r="AJ575" s="815"/>
      <c r="AK575" s="815"/>
      <c r="AL575" s="815"/>
      <c r="AM575" s="815"/>
      <c r="AN575" s="815"/>
      <c r="AO575" s="815"/>
      <c r="AP575" s="815"/>
      <c r="AQ575" s="815"/>
      <c r="AR575" s="815"/>
      <c r="AS575" s="815"/>
      <c r="AT575" s="815"/>
      <c r="AU575" s="815"/>
      <c r="AV575" s="815"/>
      <c r="AW575" s="815"/>
      <c r="AX575" s="815"/>
      <c r="AY575" s="815"/>
      <c r="AZ575" s="815"/>
      <c r="BA575" s="815"/>
      <c r="BB575" s="815"/>
      <c r="BC575" s="815"/>
      <c r="BD575" s="815"/>
      <c r="BE575" s="815"/>
      <c r="BF575" s="815"/>
      <c r="BG575" s="815"/>
      <c r="BH575" s="816"/>
      <c r="BI575" s="101"/>
    </row>
    <row r="576" spans="1:62" s="1" customFormat="1" ht="15.75" customHeight="1" x14ac:dyDescent="0.55000000000000004">
      <c r="A576" s="418" t="s">
        <v>218</v>
      </c>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c r="Y576" s="419"/>
      <c r="Z576" s="419"/>
      <c r="AA576" s="419"/>
      <c r="AB576" s="419"/>
      <c r="AC576" s="419"/>
      <c r="AD576" s="419"/>
      <c r="AE576" s="419"/>
      <c r="AF576" s="419"/>
      <c r="AG576" s="419"/>
      <c r="AH576" s="419"/>
      <c r="AI576" s="419"/>
      <c r="AJ576" s="419"/>
      <c r="AK576" s="419"/>
      <c r="AL576" s="419"/>
      <c r="AM576" s="419"/>
      <c r="AN576" s="419"/>
      <c r="AO576" s="419"/>
      <c r="AP576" s="419"/>
      <c r="AQ576" s="419"/>
      <c r="AR576" s="419"/>
      <c r="AS576" s="419"/>
      <c r="AT576" s="419"/>
      <c r="AU576" s="419"/>
      <c r="AV576" s="419"/>
      <c r="AW576" s="419"/>
      <c r="AX576" s="419"/>
      <c r="AY576" s="419"/>
      <c r="AZ576" s="419"/>
      <c r="BA576" s="419"/>
      <c r="BB576" s="419"/>
      <c r="BC576" s="419"/>
      <c r="BD576" s="419"/>
      <c r="BE576" s="419"/>
      <c r="BF576" s="419"/>
      <c r="BG576" s="419"/>
      <c r="BH576" s="419"/>
      <c r="BI576" s="420"/>
      <c r="BJ576"/>
    </row>
    <row r="577" spans="1:62" s="1" customFormat="1" ht="25.5" customHeight="1" x14ac:dyDescent="0.55000000000000004">
      <c r="A577" s="94"/>
      <c r="B577" s="32"/>
      <c r="C577" s="32"/>
      <c r="D577" s="415" t="s">
        <v>478</v>
      </c>
      <c r="E577" s="415"/>
      <c r="F577" s="415"/>
      <c r="G577" s="415"/>
      <c r="H577" s="415"/>
      <c r="I577" s="415"/>
      <c r="J577" s="415"/>
      <c r="K577" s="415"/>
      <c r="L577" s="415"/>
      <c r="M577" s="415"/>
      <c r="N577" s="415"/>
      <c r="O577" s="415"/>
      <c r="P577" s="415"/>
      <c r="Q577" s="415"/>
      <c r="R577" s="415"/>
      <c r="S577" s="415"/>
      <c r="T577" s="415"/>
      <c r="U577" s="415"/>
      <c r="V577" s="415"/>
      <c r="W577" s="415"/>
      <c r="X577" s="415"/>
      <c r="Y577" s="415"/>
      <c r="Z577" s="415"/>
      <c r="AA577" s="415"/>
      <c r="AB577" s="415"/>
      <c r="AC577" s="415"/>
      <c r="AD577" s="415"/>
      <c r="AE577" s="415"/>
      <c r="AF577" s="415"/>
      <c r="AG577" s="415"/>
      <c r="AH577" s="415"/>
      <c r="AI577" s="415"/>
      <c r="AJ577" s="415"/>
      <c r="AK577" s="415"/>
      <c r="AL577" s="415"/>
      <c r="AM577" s="415"/>
      <c r="AN577" s="415"/>
      <c r="AO577" s="415"/>
      <c r="AP577" s="415"/>
      <c r="AQ577" s="415"/>
      <c r="AR577" s="415"/>
      <c r="AS577" s="415"/>
      <c r="AT577" s="415"/>
      <c r="AU577" s="415"/>
      <c r="AV577" s="415"/>
      <c r="AW577" s="415"/>
      <c r="AX577" s="415"/>
      <c r="AY577" s="415"/>
      <c r="AZ577" s="415"/>
      <c r="BA577" s="415"/>
      <c r="BB577" s="415"/>
      <c r="BC577" s="415"/>
      <c r="BD577" s="415"/>
      <c r="BE577" s="415"/>
      <c r="BF577" s="415"/>
      <c r="BG577" s="415"/>
      <c r="BH577" s="415"/>
      <c r="BI577" s="416"/>
      <c r="BJ577"/>
    </row>
    <row r="578" spans="1:62" ht="42.55" customHeight="1" x14ac:dyDescent="0.55000000000000004">
      <c r="A578" s="417" t="s">
        <v>477</v>
      </c>
      <c r="B578" s="415"/>
      <c r="C578" s="415"/>
      <c r="D578" s="415"/>
      <c r="E578" s="415"/>
      <c r="F578" s="415"/>
      <c r="G578" s="415"/>
      <c r="H578" s="415"/>
      <c r="I578" s="415"/>
      <c r="J578" s="415"/>
      <c r="K578" s="415"/>
      <c r="L578" s="415"/>
      <c r="M578" s="415"/>
      <c r="N578" s="415"/>
      <c r="O578" s="415"/>
      <c r="P578" s="415"/>
      <c r="Q578" s="415"/>
      <c r="R578" s="415"/>
      <c r="S578" s="415"/>
      <c r="T578" s="415"/>
      <c r="U578" s="415"/>
      <c r="V578" s="415"/>
      <c r="W578" s="415"/>
      <c r="X578" s="415"/>
      <c r="Y578" s="415"/>
      <c r="Z578" s="415"/>
      <c r="AA578" s="415"/>
      <c r="AB578" s="415"/>
      <c r="AC578" s="415"/>
      <c r="AD578" s="415"/>
      <c r="AE578" s="415"/>
      <c r="AF578" s="415"/>
      <c r="AG578" s="415"/>
      <c r="AH578" s="415"/>
      <c r="AI578" s="415"/>
      <c r="AJ578" s="415"/>
      <c r="AK578" s="415"/>
      <c r="AL578" s="415"/>
      <c r="AM578" s="415"/>
      <c r="AN578" s="415"/>
      <c r="AO578" s="415"/>
      <c r="AP578" s="415"/>
      <c r="AQ578" s="415"/>
      <c r="AR578" s="415"/>
      <c r="AS578" s="415"/>
      <c r="AT578" s="415"/>
      <c r="AU578" s="415"/>
      <c r="AV578" s="415"/>
      <c r="AW578" s="415"/>
      <c r="AX578" s="415"/>
      <c r="AY578" s="415"/>
      <c r="AZ578" s="415"/>
      <c r="BA578" s="415"/>
      <c r="BB578" s="415"/>
      <c r="BC578" s="415"/>
      <c r="BD578" s="415"/>
      <c r="BE578" s="415"/>
      <c r="BF578" s="415"/>
      <c r="BG578" s="415"/>
      <c r="BH578" s="415"/>
      <c r="BI578" s="416"/>
    </row>
    <row r="579" spans="1:62" ht="39.549999999999997" customHeight="1" x14ac:dyDescent="0.55000000000000004">
      <c r="A579" s="94"/>
      <c r="B579" s="32"/>
      <c r="C579" s="32"/>
      <c r="D579" s="415" t="s">
        <v>479</v>
      </c>
      <c r="E579" s="415"/>
      <c r="F579" s="415"/>
      <c r="G579" s="415"/>
      <c r="H579" s="415"/>
      <c r="I579" s="415"/>
      <c r="J579" s="415"/>
      <c r="K579" s="415"/>
      <c r="L579" s="415"/>
      <c r="M579" s="415"/>
      <c r="N579" s="415"/>
      <c r="O579" s="415"/>
      <c r="P579" s="415"/>
      <c r="Q579" s="415"/>
      <c r="R579" s="415"/>
      <c r="S579" s="415"/>
      <c r="T579" s="415"/>
      <c r="U579" s="415"/>
      <c r="V579" s="415"/>
      <c r="W579" s="415"/>
      <c r="X579" s="415"/>
      <c r="Y579" s="415"/>
      <c r="Z579" s="415"/>
      <c r="AA579" s="415"/>
      <c r="AB579" s="415"/>
      <c r="AC579" s="415"/>
      <c r="AD579" s="415"/>
      <c r="AE579" s="415"/>
      <c r="AF579" s="415"/>
      <c r="AG579" s="415"/>
      <c r="AH579" s="415"/>
      <c r="AI579" s="415"/>
      <c r="AJ579" s="415"/>
      <c r="AK579" s="415"/>
      <c r="AL579" s="415"/>
      <c r="AM579" s="415"/>
      <c r="AN579" s="415"/>
      <c r="AO579" s="415"/>
      <c r="AP579" s="415"/>
      <c r="AQ579" s="415"/>
      <c r="AR579" s="415"/>
      <c r="AS579" s="415"/>
      <c r="AT579" s="415"/>
      <c r="AU579" s="415"/>
      <c r="AV579" s="415"/>
      <c r="AW579" s="415"/>
      <c r="AX579" s="415"/>
      <c r="AY579" s="415"/>
      <c r="AZ579" s="415"/>
      <c r="BA579" s="415"/>
      <c r="BB579" s="415"/>
      <c r="BC579" s="415"/>
      <c r="BD579" s="415"/>
      <c r="BE579" s="415"/>
      <c r="BF579" s="415"/>
      <c r="BG579" s="415"/>
      <c r="BH579" s="415"/>
      <c r="BI579" s="416"/>
    </row>
    <row r="580" spans="1:62" ht="36.549999999999997" customHeight="1" x14ac:dyDescent="0.55000000000000004">
      <c r="A580" s="94"/>
      <c r="B580" s="32"/>
      <c r="C580" s="32"/>
      <c r="D580" s="415" t="s">
        <v>480</v>
      </c>
      <c r="E580" s="415"/>
      <c r="F580" s="415"/>
      <c r="G580" s="415"/>
      <c r="H580" s="415"/>
      <c r="I580" s="415"/>
      <c r="J580" s="415"/>
      <c r="K580" s="415"/>
      <c r="L580" s="415"/>
      <c r="M580" s="415"/>
      <c r="N580" s="415"/>
      <c r="O580" s="415"/>
      <c r="P580" s="415"/>
      <c r="Q580" s="415"/>
      <c r="R580" s="415"/>
      <c r="S580" s="415"/>
      <c r="T580" s="415"/>
      <c r="U580" s="415"/>
      <c r="V580" s="415"/>
      <c r="W580" s="415"/>
      <c r="X580" s="415"/>
      <c r="Y580" s="415"/>
      <c r="Z580" s="415"/>
      <c r="AA580" s="415"/>
      <c r="AB580" s="415"/>
      <c r="AC580" s="415"/>
      <c r="AD580" s="415"/>
      <c r="AE580" s="415"/>
      <c r="AF580" s="415"/>
      <c r="AG580" s="415"/>
      <c r="AH580" s="415"/>
      <c r="AI580" s="415"/>
      <c r="AJ580" s="415"/>
      <c r="AK580" s="415"/>
      <c r="AL580" s="415"/>
      <c r="AM580" s="415"/>
      <c r="AN580" s="415"/>
      <c r="AO580" s="415"/>
      <c r="AP580" s="415"/>
      <c r="AQ580" s="415"/>
      <c r="AR580" s="415"/>
      <c r="AS580" s="415"/>
      <c r="AT580" s="415"/>
      <c r="AU580" s="415"/>
      <c r="AV580" s="415"/>
      <c r="AW580" s="415"/>
      <c r="AX580" s="415"/>
      <c r="AY580" s="415"/>
      <c r="AZ580" s="415"/>
      <c r="BA580" s="415"/>
      <c r="BB580" s="415"/>
      <c r="BC580" s="415"/>
      <c r="BD580" s="415"/>
      <c r="BE580" s="415"/>
      <c r="BF580" s="415"/>
      <c r="BG580" s="415"/>
      <c r="BH580" s="415"/>
      <c r="BI580" s="416"/>
    </row>
    <row r="581" spans="1:62" ht="25.5" customHeight="1" x14ac:dyDescent="0.55000000000000004">
      <c r="A581" s="94"/>
      <c r="B581" s="32"/>
      <c r="C581" s="32"/>
      <c r="D581" s="415" t="s">
        <v>481</v>
      </c>
      <c r="E581" s="415"/>
      <c r="F581" s="415"/>
      <c r="G581" s="415"/>
      <c r="H581" s="415"/>
      <c r="I581" s="415"/>
      <c r="J581" s="415"/>
      <c r="K581" s="415"/>
      <c r="L581" s="415"/>
      <c r="M581" s="415"/>
      <c r="N581" s="415"/>
      <c r="O581" s="415"/>
      <c r="P581" s="415"/>
      <c r="Q581" s="415"/>
      <c r="R581" s="415"/>
      <c r="S581" s="415"/>
      <c r="T581" s="415"/>
      <c r="U581" s="415"/>
      <c r="V581" s="415"/>
      <c r="W581" s="415"/>
      <c r="X581" s="415"/>
      <c r="Y581" s="415"/>
      <c r="Z581" s="415"/>
      <c r="AA581" s="415"/>
      <c r="AB581" s="415"/>
      <c r="AC581" s="415"/>
      <c r="AD581" s="415"/>
      <c r="AE581" s="415"/>
      <c r="AF581" s="415"/>
      <c r="AG581" s="415"/>
      <c r="AH581" s="415"/>
      <c r="AI581" s="415"/>
      <c r="AJ581" s="415"/>
      <c r="AK581" s="415"/>
      <c r="AL581" s="415"/>
      <c r="AM581" s="415"/>
      <c r="AN581" s="415"/>
      <c r="AO581" s="415"/>
      <c r="AP581" s="415"/>
      <c r="AQ581" s="415"/>
      <c r="AR581" s="415"/>
      <c r="AS581" s="415"/>
      <c r="AT581" s="415"/>
      <c r="AU581" s="415"/>
      <c r="AV581" s="415"/>
      <c r="AW581" s="415"/>
      <c r="AX581" s="415"/>
      <c r="AY581" s="415"/>
      <c r="AZ581" s="415"/>
      <c r="BA581" s="415"/>
      <c r="BB581" s="415"/>
      <c r="BC581" s="415"/>
      <c r="BD581" s="415"/>
      <c r="BE581" s="415"/>
      <c r="BF581" s="415"/>
      <c r="BG581" s="415"/>
      <c r="BH581" s="415"/>
      <c r="BI581" s="416"/>
    </row>
    <row r="582" spans="1:62" ht="37.5" customHeight="1" x14ac:dyDescent="0.55000000000000004">
      <c r="A582" s="821" t="s">
        <v>482</v>
      </c>
      <c r="B582" s="635"/>
      <c r="C582" s="635"/>
      <c r="D582" s="635"/>
      <c r="E582" s="635"/>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35"/>
      <c r="AL582" s="635"/>
      <c r="AM582" s="635"/>
      <c r="AN582" s="635"/>
      <c r="AO582" s="635"/>
      <c r="AP582" s="635"/>
      <c r="AQ582" s="635"/>
      <c r="AR582" s="635"/>
      <c r="AS582" s="635"/>
      <c r="AT582" s="635"/>
      <c r="AU582" s="635"/>
      <c r="AV582" s="635"/>
      <c r="AW582" s="635"/>
      <c r="AX582" s="635"/>
      <c r="AY582" s="635"/>
      <c r="AZ582" s="635"/>
      <c r="BA582" s="635"/>
      <c r="BB582" s="635"/>
      <c r="BC582" s="635"/>
      <c r="BD582" s="635"/>
      <c r="BE582" s="635"/>
      <c r="BF582" s="635"/>
      <c r="BG582" s="635"/>
      <c r="BH582" s="635"/>
      <c r="BI582" s="822"/>
    </row>
    <row r="583" spans="1:62" ht="25.5" customHeight="1" x14ac:dyDescent="0.55000000000000004">
      <c r="A583" s="94"/>
      <c r="B583" s="32"/>
      <c r="C583" s="32"/>
      <c r="D583" s="823" t="s">
        <v>277</v>
      </c>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823"/>
      <c r="AL583" s="823"/>
      <c r="AM583" s="823"/>
      <c r="AN583" s="823"/>
      <c r="AO583" s="823"/>
      <c r="AP583" s="823"/>
      <c r="AQ583" s="823"/>
      <c r="AR583" s="823"/>
      <c r="AS583" s="823"/>
      <c r="AT583" s="823"/>
      <c r="AU583" s="823"/>
      <c r="AV583" s="823"/>
      <c r="AW583" s="823"/>
      <c r="AX583" s="823"/>
      <c r="AY583" s="823"/>
      <c r="AZ583" s="823"/>
      <c r="BA583" s="823"/>
      <c r="BB583" s="823"/>
      <c r="BC583" s="823"/>
      <c r="BD583" s="823"/>
      <c r="BE583" s="823"/>
      <c r="BF583" s="823"/>
      <c r="BG583" s="823"/>
      <c r="BH583" s="823"/>
      <c r="BI583" s="824"/>
    </row>
    <row r="584" spans="1:62" ht="25.5" customHeight="1" x14ac:dyDescent="0.55000000000000004">
      <c r="A584" s="94"/>
      <c r="B584" s="32"/>
      <c r="C584" s="32"/>
      <c r="D584" s="629" t="s">
        <v>219</v>
      </c>
      <c r="E584" s="629"/>
      <c r="F584" s="629"/>
      <c r="G584" s="629"/>
      <c r="H584" s="629"/>
      <c r="I584" s="629"/>
      <c r="J584" s="629"/>
      <c r="K584" s="629"/>
      <c r="L584" s="629"/>
      <c r="M584" s="629"/>
      <c r="N584" s="629"/>
      <c r="O584" s="629"/>
      <c r="P584" s="629"/>
      <c r="Q584" s="629"/>
      <c r="R584" s="629"/>
      <c r="S584" s="629"/>
      <c r="T584" s="629"/>
      <c r="U584" s="629"/>
      <c r="V584" s="629"/>
      <c r="W584" s="629"/>
      <c r="X584" s="629"/>
      <c r="Y584" s="629"/>
      <c r="Z584" s="629"/>
      <c r="AA584" s="629"/>
      <c r="AB584" s="629"/>
      <c r="AC584" s="629"/>
      <c r="AD584" s="629"/>
      <c r="AE584" s="629"/>
      <c r="AF584" s="629"/>
      <c r="AG584" s="629"/>
      <c r="AH584" s="629"/>
      <c r="AI584" s="629"/>
      <c r="AJ584" s="629"/>
      <c r="AK584" s="629"/>
      <c r="AL584" s="629"/>
      <c r="AM584" s="629"/>
      <c r="AN584" s="629"/>
      <c r="AO584" s="629"/>
      <c r="AP584" s="629"/>
      <c r="AQ584" s="629"/>
      <c r="AR584" s="629"/>
      <c r="AS584" s="629"/>
      <c r="AT584" s="629"/>
      <c r="AU584" s="629"/>
      <c r="AV584" s="629"/>
      <c r="AW584" s="629"/>
      <c r="AX584" s="629"/>
      <c r="AY584" s="629"/>
      <c r="AZ584" s="629"/>
      <c r="BA584" s="629"/>
      <c r="BB584" s="629"/>
      <c r="BC584" s="629"/>
      <c r="BD584" s="629"/>
      <c r="BE584" s="629"/>
      <c r="BF584" s="629"/>
      <c r="BG584" s="629"/>
      <c r="BH584" s="629"/>
      <c r="BI584" s="825"/>
    </row>
    <row r="585" spans="1:62" ht="41.25" customHeight="1" x14ac:dyDescent="0.55000000000000004">
      <c r="A585" s="94"/>
      <c r="B585" s="32"/>
      <c r="C585" s="32"/>
      <c r="D585" s="823" t="s">
        <v>278</v>
      </c>
      <c r="E585" s="823"/>
      <c r="F585" s="823"/>
      <c r="G585" s="823"/>
      <c r="H585" s="823"/>
      <c r="I585" s="823"/>
      <c r="J585" s="823"/>
      <c r="K585" s="823"/>
      <c r="L585" s="823"/>
      <c r="M585" s="823"/>
      <c r="N585" s="823"/>
      <c r="O585" s="823"/>
      <c r="P585" s="823"/>
      <c r="Q585" s="823"/>
      <c r="R585" s="823"/>
      <c r="S585" s="823"/>
      <c r="T585" s="823"/>
      <c r="U585" s="823"/>
      <c r="V585" s="823"/>
      <c r="W585" s="823"/>
      <c r="X585" s="823"/>
      <c r="Y585" s="823"/>
      <c r="Z585" s="823"/>
      <c r="AA585" s="823"/>
      <c r="AB585" s="823"/>
      <c r="AC585" s="823"/>
      <c r="AD585" s="823"/>
      <c r="AE585" s="823"/>
      <c r="AF585" s="823"/>
      <c r="AG585" s="823"/>
      <c r="AH585" s="823"/>
      <c r="AI585" s="823"/>
      <c r="AJ585" s="823"/>
      <c r="AK585" s="823"/>
      <c r="AL585" s="823"/>
      <c r="AM585" s="823"/>
      <c r="AN585" s="823"/>
      <c r="AO585" s="823"/>
      <c r="AP585" s="823"/>
      <c r="AQ585" s="823"/>
      <c r="AR585" s="823"/>
      <c r="AS585" s="823"/>
      <c r="AT585" s="823"/>
      <c r="AU585" s="823"/>
      <c r="AV585" s="823"/>
      <c r="AW585" s="823"/>
      <c r="AX585" s="823"/>
      <c r="AY585" s="823"/>
      <c r="AZ585" s="823"/>
      <c r="BA585" s="823"/>
      <c r="BB585" s="823"/>
      <c r="BC585" s="823"/>
      <c r="BD585" s="823"/>
      <c r="BE585" s="823"/>
      <c r="BF585" s="823"/>
      <c r="BG585" s="823"/>
      <c r="BH585" s="823"/>
      <c r="BI585" s="824"/>
    </row>
    <row r="586" spans="1:62" ht="41.25" customHeight="1" x14ac:dyDescent="0.55000000000000004">
      <c r="A586" s="94"/>
      <c r="B586" s="32"/>
      <c r="C586" s="32"/>
      <c r="D586" s="823" t="s">
        <v>220</v>
      </c>
      <c r="E586" s="823"/>
      <c r="F586" s="823"/>
      <c r="G586" s="823"/>
      <c r="H586" s="823"/>
      <c r="I586" s="823"/>
      <c r="J586" s="823"/>
      <c r="K586" s="823"/>
      <c r="L586" s="823"/>
      <c r="M586" s="823"/>
      <c r="N586" s="823"/>
      <c r="O586" s="823"/>
      <c r="P586" s="823"/>
      <c r="Q586" s="823"/>
      <c r="R586" s="823"/>
      <c r="S586" s="823"/>
      <c r="T586" s="823"/>
      <c r="U586" s="823"/>
      <c r="V586" s="823"/>
      <c r="W586" s="823"/>
      <c r="X586" s="823"/>
      <c r="Y586" s="823"/>
      <c r="Z586" s="823"/>
      <c r="AA586" s="823"/>
      <c r="AB586" s="823"/>
      <c r="AC586" s="823"/>
      <c r="AD586" s="823"/>
      <c r="AE586" s="823"/>
      <c r="AF586" s="823"/>
      <c r="AG586" s="823"/>
      <c r="AH586" s="823"/>
      <c r="AI586" s="823"/>
      <c r="AJ586" s="823"/>
      <c r="AK586" s="823"/>
      <c r="AL586" s="823"/>
      <c r="AM586" s="823"/>
      <c r="AN586" s="823"/>
      <c r="AO586" s="823"/>
      <c r="AP586" s="823"/>
      <c r="AQ586" s="823"/>
      <c r="AR586" s="823"/>
      <c r="AS586" s="823"/>
      <c r="AT586" s="823"/>
      <c r="AU586" s="823"/>
      <c r="AV586" s="823"/>
      <c r="AW586" s="823"/>
      <c r="AX586" s="823"/>
      <c r="AY586" s="823"/>
      <c r="AZ586" s="823"/>
      <c r="BA586" s="823"/>
      <c r="BB586" s="823"/>
      <c r="BC586" s="823"/>
      <c r="BD586" s="823"/>
      <c r="BE586" s="823"/>
      <c r="BF586" s="823"/>
      <c r="BG586" s="823"/>
      <c r="BH586" s="823"/>
      <c r="BI586" s="824"/>
    </row>
    <row r="587" spans="1:62" ht="31.3" customHeight="1" x14ac:dyDescent="0.55000000000000004">
      <c r="A587" s="94"/>
      <c r="B587" s="32"/>
      <c r="C587" s="32"/>
      <c r="D587" s="823" t="s">
        <v>279</v>
      </c>
      <c r="E587" s="823"/>
      <c r="F587" s="823"/>
      <c r="G587" s="823"/>
      <c r="H587" s="823"/>
      <c r="I587" s="823"/>
      <c r="J587" s="823"/>
      <c r="K587" s="823"/>
      <c r="L587" s="823"/>
      <c r="M587" s="823"/>
      <c r="N587" s="823"/>
      <c r="O587" s="823"/>
      <c r="P587" s="823"/>
      <c r="Q587" s="823"/>
      <c r="R587" s="823"/>
      <c r="S587" s="823"/>
      <c r="T587" s="823"/>
      <c r="U587" s="823"/>
      <c r="V587" s="823"/>
      <c r="W587" s="823"/>
      <c r="X587" s="823"/>
      <c r="Y587" s="823"/>
      <c r="Z587" s="823"/>
      <c r="AA587" s="823"/>
      <c r="AB587" s="823"/>
      <c r="AC587" s="823"/>
      <c r="AD587" s="823"/>
      <c r="AE587" s="823"/>
      <c r="AF587" s="823"/>
      <c r="AG587" s="823"/>
      <c r="AH587" s="823"/>
      <c r="AI587" s="823"/>
      <c r="AJ587" s="823"/>
      <c r="AK587" s="823"/>
      <c r="AL587" s="823"/>
      <c r="AM587" s="823"/>
      <c r="AN587" s="823"/>
      <c r="AO587" s="823"/>
      <c r="AP587" s="823"/>
      <c r="AQ587" s="823"/>
      <c r="AR587" s="823"/>
      <c r="AS587" s="823"/>
      <c r="AT587" s="823"/>
      <c r="AU587" s="823"/>
      <c r="AV587" s="823"/>
      <c r="AW587" s="823"/>
      <c r="AX587" s="823"/>
      <c r="AY587" s="823"/>
      <c r="AZ587" s="823"/>
      <c r="BA587" s="823"/>
      <c r="BB587" s="823"/>
      <c r="BC587" s="823"/>
      <c r="BD587" s="823"/>
      <c r="BE587" s="823"/>
      <c r="BF587" s="823"/>
      <c r="BG587" s="823"/>
      <c r="BH587" s="823"/>
      <c r="BI587" s="824"/>
    </row>
    <row r="588" spans="1:62" ht="40.5" customHeight="1" x14ac:dyDescent="0.55000000000000004">
      <c r="A588" s="813" t="s">
        <v>221</v>
      </c>
      <c r="B588" s="637"/>
      <c r="C588" s="637"/>
      <c r="D588" s="30"/>
      <c r="E588" s="89"/>
      <c r="F588" s="838" t="s">
        <v>483</v>
      </c>
      <c r="G588" s="838"/>
      <c r="H588" s="838"/>
      <c r="I588" s="838"/>
      <c r="J588" s="838"/>
      <c r="K588" s="838"/>
      <c r="L588" s="838"/>
      <c r="M588" s="838"/>
      <c r="N588" s="838"/>
      <c r="O588" s="838"/>
      <c r="P588" s="838"/>
      <c r="Q588" s="838"/>
      <c r="R588" s="838"/>
      <c r="S588" s="838"/>
      <c r="T588" s="838"/>
      <c r="U588" s="838"/>
      <c r="V588" s="838"/>
      <c r="W588" s="838"/>
      <c r="X588" s="838"/>
      <c r="Y588" s="838"/>
      <c r="Z588" s="838"/>
      <c r="AA588" s="838"/>
      <c r="AB588" s="838"/>
      <c r="AC588" s="838"/>
      <c r="AD588" s="838"/>
      <c r="AE588" s="838"/>
      <c r="AF588" s="838"/>
      <c r="AG588" s="838"/>
      <c r="AH588" s="838"/>
      <c r="AI588" s="838"/>
      <c r="AJ588" s="838"/>
      <c r="AK588" s="838"/>
      <c r="AL588" s="838"/>
      <c r="AM588" s="838"/>
      <c r="AN588" s="838"/>
      <c r="AO588" s="838"/>
      <c r="AP588" s="838"/>
      <c r="AQ588" s="838"/>
      <c r="AR588" s="838"/>
      <c r="AS588" s="838"/>
      <c r="AT588" s="838"/>
      <c r="AU588" s="838"/>
      <c r="AV588" s="838"/>
      <c r="AW588" s="838"/>
      <c r="AX588" s="838"/>
      <c r="AY588" s="838"/>
      <c r="AZ588" s="838"/>
      <c r="BA588" s="838"/>
      <c r="BB588" s="838"/>
      <c r="BC588" s="838"/>
      <c r="BD588" s="838"/>
      <c r="BE588" s="838"/>
      <c r="BF588" s="838"/>
      <c r="BG588" s="838"/>
      <c r="BH588" s="838"/>
      <c r="BI588" s="839"/>
    </row>
    <row r="589" spans="1:62" ht="23.25" customHeight="1" x14ac:dyDescent="0.55000000000000004">
      <c r="A589" s="813"/>
      <c r="B589" s="637"/>
      <c r="C589" s="637"/>
      <c r="D589" s="30"/>
      <c r="E589" s="89"/>
      <c r="F589" s="838" t="s">
        <v>484</v>
      </c>
      <c r="G589" s="838"/>
      <c r="H589" s="838"/>
      <c r="I589" s="838"/>
      <c r="J589" s="838"/>
      <c r="K589" s="838"/>
      <c r="L589" s="838"/>
      <c r="M589" s="838"/>
      <c r="N589" s="838"/>
      <c r="O589" s="838"/>
      <c r="P589" s="838"/>
      <c r="Q589" s="838"/>
      <c r="R589" s="838"/>
      <c r="S589" s="838"/>
      <c r="T589" s="838"/>
      <c r="U589" s="838"/>
      <c r="V589" s="838"/>
      <c r="W589" s="838"/>
      <c r="X589" s="838"/>
      <c r="Y589" s="838"/>
      <c r="Z589" s="838"/>
      <c r="AA589" s="838"/>
      <c r="AB589" s="838"/>
      <c r="AC589" s="838"/>
      <c r="AD589" s="838"/>
      <c r="AE589" s="838"/>
      <c r="AF589" s="838"/>
      <c r="AG589" s="838"/>
      <c r="AH589" s="838"/>
      <c r="AI589" s="838"/>
      <c r="AJ589" s="838"/>
      <c r="AK589" s="838"/>
      <c r="AL589" s="838"/>
      <c r="AM589" s="838"/>
      <c r="AN589" s="838"/>
      <c r="AO589" s="838"/>
      <c r="AP589" s="838"/>
      <c r="AQ589" s="838"/>
      <c r="AR589" s="838"/>
      <c r="AS589" s="838"/>
      <c r="AT589" s="838"/>
      <c r="AU589" s="838"/>
      <c r="AV589" s="838"/>
      <c r="AW589" s="838"/>
      <c r="AX589" s="838"/>
      <c r="AY589" s="838"/>
      <c r="AZ589" s="838"/>
      <c r="BA589" s="838"/>
      <c r="BB589" s="838"/>
      <c r="BC589" s="838"/>
      <c r="BD589" s="838"/>
      <c r="BE589" s="838"/>
      <c r="BF589" s="838"/>
      <c r="BG589" s="838"/>
      <c r="BH589" s="838"/>
      <c r="BI589" s="839"/>
    </row>
    <row r="590" spans="1:62" ht="32.700000000000003" customHeight="1" x14ac:dyDescent="0.55000000000000004">
      <c r="A590" s="813" t="s">
        <v>222</v>
      </c>
      <c r="B590" s="637"/>
      <c r="C590" s="637"/>
      <c r="D590" s="30"/>
      <c r="E590" s="89"/>
      <c r="F590" s="838" t="s">
        <v>485</v>
      </c>
      <c r="G590" s="838"/>
      <c r="H590" s="838"/>
      <c r="I590" s="838"/>
      <c r="J590" s="838"/>
      <c r="K590" s="838"/>
      <c r="L590" s="838"/>
      <c r="M590" s="838"/>
      <c r="N590" s="838"/>
      <c r="O590" s="838"/>
      <c r="P590" s="838"/>
      <c r="Q590" s="838"/>
      <c r="R590" s="838"/>
      <c r="S590" s="838"/>
      <c r="T590" s="838"/>
      <c r="U590" s="838"/>
      <c r="V590" s="838"/>
      <c r="W590" s="838"/>
      <c r="X590" s="838"/>
      <c r="Y590" s="838"/>
      <c r="Z590" s="838"/>
      <c r="AA590" s="838"/>
      <c r="AB590" s="838"/>
      <c r="AC590" s="838"/>
      <c r="AD590" s="838"/>
      <c r="AE590" s="838"/>
      <c r="AF590" s="838"/>
      <c r="AG590" s="838"/>
      <c r="AH590" s="838"/>
      <c r="AI590" s="838"/>
      <c r="AJ590" s="838"/>
      <c r="AK590" s="838"/>
      <c r="AL590" s="838"/>
      <c r="AM590" s="838"/>
      <c r="AN590" s="838"/>
      <c r="AO590" s="838"/>
      <c r="AP590" s="838"/>
      <c r="AQ590" s="838"/>
      <c r="AR590" s="838"/>
      <c r="AS590" s="838"/>
      <c r="AT590" s="838"/>
      <c r="AU590" s="838"/>
      <c r="AV590" s="838"/>
      <c r="AW590" s="838"/>
      <c r="AX590" s="838"/>
      <c r="AY590" s="838"/>
      <c r="AZ590" s="838"/>
      <c r="BA590" s="838"/>
      <c r="BB590" s="838"/>
      <c r="BC590" s="838"/>
      <c r="BD590" s="838"/>
      <c r="BE590" s="838"/>
      <c r="BF590" s="838"/>
      <c r="BG590" s="838"/>
      <c r="BH590" s="838"/>
      <c r="BI590" s="839"/>
    </row>
    <row r="591" spans="1:62" ht="24" customHeight="1" x14ac:dyDescent="0.55000000000000004">
      <c r="A591" s="813" t="s">
        <v>223</v>
      </c>
      <c r="B591" s="637"/>
      <c r="C591" s="637"/>
      <c r="D591" s="30"/>
      <c r="E591" s="89"/>
      <c r="F591" s="840" t="s">
        <v>230</v>
      </c>
      <c r="G591" s="840"/>
      <c r="H591" s="840"/>
      <c r="I591" s="840"/>
      <c r="J591" s="840"/>
      <c r="K591" s="840"/>
      <c r="L591" s="840"/>
      <c r="M591" s="840"/>
      <c r="N591" s="840"/>
      <c r="O591" s="840"/>
      <c r="P591" s="840"/>
      <c r="Q591" s="840"/>
      <c r="R591" s="840"/>
      <c r="S591" s="840"/>
      <c r="T591" s="840"/>
      <c r="U591" s="840"/>
      <c r="V591" s="840"/>
      <c r="W591" s="840"/>
      <c r="X591" s="840"/>
      <c r="Y591" s="840"/>
      <c r="Z591" s="840"/>
      <c r="AA591" s="840"/>
      <c r="AB591" s="840"/>
      <c r="AC591" s="840"/>
      <c r="AD591" s="840"/>
      <c r="AE591" s="840"/>
      <c r="AF591" s="840"/>
      <c r="AG591" s="840"/>
      <c r="AH591" s="840"/>
      <c r="AI591" s="840"/>
      <c r="AJ591" s="840"/>
      <c r="AK591" s="840"/>
      <c r="AL591" s="840"/>
      <c r="AM591" s="840"/>
      <c r="AN591" s="840"/>
      <c r="AO591" s="840"/>
      <c r="AP591" s="840"/>
      <c r="AQ591" s="840"/>
      <c r="AR591" s="840"/>
      <c r="AS591" s="840"/>
      <c r="AT591" s="840"/>
      <c r="AU591" s="840"/>
      <c r="AV591" s="840"/>
      <c r="AW591" s="840"/>
      <c r="AX591" s="840"/>
      <c r="AY591" s="840"/>
      <c r="AZ591" s="840"/>
      <c r="BA591" s="840"/>
      <c r="BB591" s="840"/>
      <c r="BC591" s="840"/>
      <c r="BD591" s="840"/>
      <c r="BE591" s="840"/>
      <c r="BF591" s="840"/>
      <c r="BG591" s="840"/>
      <c r="BH591" s="840"/>
      <c r="BI591" s="841"/>
    </row>
    <row r="592" spans="1:62" ht="23.25" customHeight="1" x14ac:dyDescent="0.55000000000000004">
      <c r="A592" s="849"/>
      <c r="B592" s="850"/>
      <c r="C592" s="850"/>
      <c r="D592" s="90"/>
      <c r="E592" s="91"/>
      <c r="F592" s="842" t="s">
        <v>280</v>
      </c>
      <c r="G592" s="842"/>
      <c r="H592" s="842"/>
      <c r="I592" s="842"/>
      <c r="J592" s="842"/>
      <c r="K592" s="842"/>
      <c r="L592" s="842"/>
      <c r="M592" s="842"/>
      <c r="N592" s="842"/>
      <c r="O592" s="842"/>
      <c r="P592" s="842"/>
      <c r="Q592" s="842"/>
      <c r="R592" s="842"/>
      <c r="S592" s="842"/>
      <c r="T592" s="842"/>
      <c r="U592" s="842"/>
      <c r="V592" s="842"/>
      <c r="W592" s="842"/>
      <c r="X592" s="842"/>
      <c r="Y592" s="842"/>
      <c r="Z592" s="842"/>
      <c r="AA592" s="842"/>
      <c r="AB592" s="842"/>
      <c r="AC592" s="842"/>
      <c r="AD592" s="842"/>
      <c r="AE592" s="842"/>
      <c r="AF592" s="842"/>
      <c r="AG592" s="842"/>
      <c r="AH592" s="842"/>
      <c r="AI592" s="842"/>
      <c r="AJ592" s="842"/>
      <c r="AK592" s="842"/>
      <c r="AL592" s="842"/>
      <c r="AM592" s="842"/>
      <c r="AN592" s="842"/>
      <c r="AO592" s="842"/>
      <c r="AP592" s="842"/>
      <c r="AQ592" s="842"/>
      <c r="AR592" s="842"/>
      <c r="AS592" s="842"/>
      <c r="AT592" s="842"/>
      <c r="AU592" s="842"/>
      <c r="AV592" s="842"/>
      <c r="AW592" s="842"/>
      <c r="AX592" s="842"/>
      <c r="AY592" s="842"/>
      <c r="AZ592" s="842"/>
      <c r="BA592" s="842"/>
      <c r="BB592" s="842"/>
      <c r="BC592" s="842"/>
      <c r="BD592" s="842"/>
      <c r="BE592" s="842"/>
      <c r="BF592" s="842"/>
      <c r="BG592" s="842"/>
      <c r="BH592" s="842"/>
      <c r="BI592" s="843"/>
    </row>
    <row r="593" spans="1:61" ht="36.6" customHeight="1" x14ac:dyDescent="0.55000000000000004">
      <c r="A593" s="813"/>
      <c r="B593" s="637"/>
      <c r="C593" s="637"/>
      <c r="D593" s="30"/>
      <c r="E593" s="91"/>
      <c r="F593" s="844" t="s">
        <v>231</v>
      </c>
      <c r="G593" s="844"/>
      <c r="H593" s="844"/>
      <c r="I593" s="844"/>
      <c r="J593" s="844"/>
      <c r="K593" s="844"/>
      <c r="L593" s="844"/>
      <c r="M593" s="844"/>
      <c r="N593" s="844"/>
      <c r="O593" s="844"/>
      <c r="P593" s="844"/>
      <c r="Q593" s="844"/>
      <c r="R593" s="844"/>
      <c r="S593" s="844"/>
      <c r="T593" s="844"/>
      <c r="U593" s="844"/>
      <c r="V593" s="844"/>
      <c r="W593" s="844"/>
      <c r="X593" s="844"/>
      <c r="Y593" s="844"/>
      <c r="Z593" s="844"/>
      <c r="AA593" s="844"/>
      <c r="AB593" s="844"/>
      <c r="AC593" s="844"/>
      <c r="AD593" s="844"/>
      <c r="AE593" s="844"/>
      <c r="AF593" s="844"/>
      <c r="AG593" s="844"/>
      <c r="AH593" s="844"/>
      <c r="AI593" s="844"/>
      <c r="AJ593" s="844"/>
      <c r="AK593" s="844"/>
      <c r="AL593" s="844"/>
      <c r="AM593" s="844"/>
      <c r="AN593" s="844"/>
      <c r="AO593" s="844"/>
      <c r="AP593" s="844"/>
      <c r="AQ593" s="844"/>
      <c r="AR593" s="844"/>
      <c r="AS593" s="844"/>
      <c r="AT593" s="844"/>
      <c r="AU593" s="844"/>
      <c r="AV593" s="844"/>
      <c r="AW593" s="844"/>
      <c r="AX593" s="844"/>
      <c r="AY593" s="844"/>
      <c r="AZ593" s="844"/>
      <c r="BA593" s="844"/>
      <c r="BB593" s="844"/>
      <c r="BC593" s="844"/>
      <c r="BD593" s="844"/>
      <c r="BE593" s="844"/>
      <c r="BF593" s="844"/>
      <c r="BG593" s="844"/>
      <c r="BH593" s="844"/>
      <c r="BI593" s="845"/>
    </row>
    <row r="594" spans="1:61" ht="24" customHeight="1" x14ac:dyDescent="0.55000000000000004">
      <c r="A594" s="813" t="s">
        <v>224</v>
      </c>
      <c r="B594" s="637"/>
      <c r="C594" s="637"/>
      <c r="D594" s="30"/>
      <c r="E594" s="89"/>
      <c r="F594" s="838" t="s">
        <v>486</v>
      </c>
      <c r="G594" s="838"/>
      <c r="H594" s="838"/>
      <c r="I594" s="838"/>
      <c r="J594" s="838"/>
      <c r="K594" s="838"/>
      <c r="L594" s="838"/>
      <c r="M594" s="838"/>
      <c r="N594" s="838"/>
      <c r="O594" s="838"/>
      <c r="P594" s="838"/>
      <c r="Q594" s="838"/>
      <c r="R594" s="838"/>
      <c r="S594" s="838"/>
      <c r="T594" s="838"/>
      <c r="U594" s="838"/>
      <c r="V594" s="838"/>
      <c r="W594" s="838"/>
      <c r="X594" s="838"/>
      <c r="Y594" s="838"/>
      <c r="Z594" s="838"/>
      <c r="AA594" s="838"/>
      <c r="AB594" s="838"/>
      <c r="AC594" s="838"/>
      <c r="AD594" s="838"/>
      <c r="AE594" s="838"/>
      <c r="AF594" s="838"/>
      <c r="AG594" s="838"/>
      <c r="AH594" s="838"/>
      <c r="AI594" s="838"/>
      <c r="AJ594" s="838"/>
      <c r="AK594" s="838"/>
      <c r="AL594" s="838"/>
      <c r="AM594" s="838"/>
      <c r="AN594" s="838"/>
      <c r="AO594" s="838"/>
      <c r="AP594" s="838"/>
      <c r="AQ594" s="838"/>
      <c r="AR594" s="838"/>
      <c r="AS594" s="838"/>
      <c r="AT594" s="838"/>
      <c r="AU594" s="838"/>
      <c r="AV594" s="838"/>
      <c r="AW594" s="838"/>
      <c r="AX594" s="838"/>
      <c r="AY594" s="838"/>
      <c r="AZ594" s="838"/>
      <c r="BA594" s="838"/>
      <c r="BB594" s="838"/>
      <c r="BC594" s="838"/>
      <c r="BD594" s="838"/>
      <c r="BE594" s="838"/>
      <c r="BF594" s="838"/>
      <c r="BG594" s="838"/>
      <c r="BH594" s="838"/>
      <c r="BI594" s="839"/>
    </row>
    <row r="595" spans="1:61" ht="24" customHeight="1" x14ac:dyDescent="0.55000000000000004">
      <c r="A595" s="637" t="s">
        <v>225</v>
      </c>
      <c r="B595" s="637"/>
      <c r="C595" s="637"/>
      <c r="D595" s="30"/>
      <c r="E595" s="89"/>
      <c r="F595" s="840" t="s">
        <v>232</v>
      </c>
      <c r="G595" s="840"/>
      <c r="H595" s="840"/>
      <c r="I595" s="840"/>
      <c r="J595" s="840"/>
      <c r="K595" s="840"/>
      <c r="L595" s="840"/>
      <c r="M595" s="840"/>
      <c r="N595" s="840"/>
      <c r="O595" s="840"/>
      <c r="P595" s="840"/>
      <c r="Q595" s="840"/>
      <c r="R595" s="840"/>
      <c r="S595" s="840"/>
      <c r="T595" s="840"/>
      <c r="U595" s="840"/>
      <c r="V595" s="840"/>
      <c r="W595" s="840"/>
      <c r="X595" s="840"/>
      <c r="Y595" s="840"/>
      <c r="Z595" s="840"/>
      <c r="AA595" s="840"/>
      <c r="AB595" s="840"/>
      <c r="AC595" s="840"/>
      <c r="AD595" s="840"/>
      <c r="AE595" s="840"/>
      <c r="AF595" s="840"/>
      <c r="AG595" s="840"/>
      <c r="AH595" s="840"/>
      <c r="AI595" s="840"/>
      <c r="AJ595" s="840"/>
      <c r="AK595" s="840"/>
      <c r="AL595" s="840"/>
      <c r="AM595" s="840"/>
      <c r="AN595" s="840"/>
      <c r="AO595" s="840"/>
      <c r="AP595" s="840"/>
      <c r="AQ595" s="840"/>
      <c r="AR595" s="840"/>
      <c r="AS595" s="840"/>
      <c r="AT595" s="840"/>
      <c r="AU595" s="840"/>
      <c r="AV595" s="840"/>
      <c r="AW595" s="840"/>
      <c r="AX595" s="840"/>
      <c r="AY595" s="840"/>
      <c r="AZ595" s="840"/>
      <c r="BA595" s="840"/>
      <c r="BB595" s="840"/>
      <c r="BC595" s="840"/>
      <c r="BD595" s="840"/>
      <c r="BE595" s="840"/>
      <c r="BF595" s="840"/>
      <c r="BG595" s="840"/>
      <c r="BH595" s="840"/>
      <c r="BI595" s="841"/>
    </row>
    <row r="596" spans="1:61" ht="28.8" customHeight="1" x14ac:dyDescent="0.55000000000000004">
      <c r="A596" s="637" t="s">
        <v>226</v>
      </c>
      <c r="B596" s="637"/>
      <c r="C596" s="637"/>
      <c r="D596" s="30"/>
      <c r="E596" s="89"/>
      <c r="F596" s="838" t="s">
        <v>276</v>
      </c>
      <c r="G596" s="838"/>
      <c r="H596" s="838"/>
      <c r="I596" s="838"/>
      <c r="J596" s="838"/>
      <c r="K596" s="838"/>
      <c r="L596" s="838"/>
      <c r="M596" s="838"/>
      <c r="N596" s="838"/>
      <c r="O596" s="838"/>
      <c r="P596" s="838"/>
      <c r="Q596" s="838"/>
      <c r="R596" s="838"/>
      <c r="S596" s="838"/>
      <c r="T596" s="838"/>
      <c r="U596" s="838"/>
      <c r="V596" s="838"/>
      <c r="W596" s="838"/>
      <c r="X596" s="838"/>
      <c r="Y596" s="838"/>
      <c r="Z596" s="838"/>
      <c r="AA596" s="838"/>
      <c r="AB596" s="838"/>
      <c r="AC596" s="838"/>
      <c r="AD596" s="838"/>
      <c r="AE596" s="838"/>
      <c r="AF596" s="838"/>
      <c r="AG596" s="838"/>
      <c r="AH596" s="838"/>
      <c r="AI596" s="838"/>
      <c r="AJ596" s="838"/>
      <c r="AK596" s="838"/>
      <c r="AL596" s="838"/>
      <c r="AM596" s="838"/>
      <c r="AN596" s="838"/>
      <c r="AO596" s="838"/>
      <c r="AP596" s="838"/>
      <c r="AQ596" s="838"/>
      <c r="AR596" s="838"/>
      <c r="AS596" s="838"/>
      <c r="AT596" s="838"/>
      <c r="AU596" s="838"/>
      <c r="AV596" s="838"/>
      <c r="AW596" s="838"/>
      <c r="AX596" s="838"/>
      <c r="AY596" s="838"/>
      <c r="AZ596" s="838"/>
      <c r="BA596" s="838"/>
      <c r="BB596" s="838"/>
      <c r="BC596" s="838"/>
      <c r="BD596" s="838"/>
      <c r="BE596" s="838"/>
      <c r="BF596" s="838"/>
      <c r="BG596" s="838"/>
      <c r="BH596" s="838"/>
      <c r="BI596" s="839"/>
    </row>
    <row r="597" spans="1:61" ht="45.6" customHeight="1" x14ac:dyDescent="0.55000000000000004">
      <c r="A597" s="813" t="s">
        <v>227</v>
      </c>
      <c r="B597" s="637"/>
      <c r="C597" s="637"/>
      <c r="D597" s="30"/>
      <c r="E597" s="89"/>
      <c r="F597" s="838" t="s">
        <v>275</v>
      </c>
      <c r="G597" s="838"/>
      <c r="H597" s="838"/>
      <c r="I597" s="838"/>
      <c r="J597" s="838"/>
      <c r="K597" s="838"/>
      <c r="L597" s="838"/>
      <c r="M597" s="838"/>
      <c r="N597" s="838"/>
      <c r="O597" s="838"/>
      <c r="P597" s="838"/>
      <c r="Q597" s="838"/>
      <c r="R597" s="838"/>
      <c r="S597" s="838"/>
      <c r="T597" s="838"/>
      <c r="U597" s="838"/>
      <c r="V597" s="838"/>
      <c r="W597" s="838"/>
      <c r="X597" s="838"/>
      <c r="Y597" s="838"/>
      <c r="Z597" s="838"/>
      <c r="AA597" s="838"/>
      <c r="AB597" s="838"/>
      <c r="AC597" s="838"/>
      <c r="AD597" s="838"/>
      <c r="AE597" s="838"/>
      <c r="AF597" s="838"/>
      <c r="AG597" s="838"/>
      <c r="AH597" s="838"/>
      <c r="AI597" s="838"/>
      <c r="AJ597" s="838"/>
      <c r="AK597" s="838"/>
      <c r="AL597" s="838"/>
      <c r="AM597" s="838"/>
      <c r="AN597" s="838"/>
      <c r="AO597" s="838"/>
      <c r="AP597" s="838"/>
      <c r="AQ597" s="838"/>
      <c r="AR597" s="838"/>
      <c r="AS597" s="838"/>
      <c r="AT597" s="838"/>
      <c r="AU597" s="838"/>
      <c r="AV597" s="838"/>
      <c r="AW597" s="838"/>
      <c r="AX597" s="838"/>
      <c r="AY597" s="838"/>
      <c r="AZ597" s="838"/>
      <c r="BA597" s="838"/>
      <c r="BB597" s="838"/>
      <c r="BC597" s="838"/>
      <c r="BD597" s="838"/>
      <c r="BE597" s="838"/>
      <c r="BF597" s="838"/>
      <c r="BG597" s="838"/>
      <c r="BH597" s="838"/>
      <c r="BI597" s="839"/>
    </row>
    <row r="598" spans="1:61" ht="39.6" customHeight="1" x14ac:dyDescent="0.55000000000000004">
      <c r="A598" s="813" t="s">
        <v>228</v>
      </c>
      <c r="B598" s="637"/>
      <c r="C598" s="637"/>
      <c r="D598" s="30"/>
      <c r="E598" s="89"/>
      <c r="F598" s="838" t="s">
        <v>233</v>
      </c>
      <c r="G598" s="838"/>
      <c r="H598" s="838"/>
      <c r="I598" s="838"/>
      <c r="J598" s="838"/>
      <c r="K598" s="838"/>
      <c r="L598" s="838"/>
      <c r="M598" s="838"/>
      <c r="N598" s="838"/>
      <c r="O598" s="838"/>
      <c r="P598" s="838"/>
      <c r="Q598" s="838"/>
      <c r="R598" s="838"/>
      <c r="S598" s="838"/>
      <c r="T598" s="838"/>
      <c r="U598" s="838"/>
      <c r="V598" s="838"/>
      <c r="W598" s="838"/>
      <c r="X598" s="838"/>
      <c r="Y598" s="838"/>
      <c r="Z598" s="838"/>
      <c r="AA598" s="838"/>
      <c r="AB598" s="838"/>
      <c r="AC598" s="838"/>
      <c r="AD598" s="838"/>
      <c r="AE598" s="838"/>
      <c r="AF598" s="838"/>
      <c r="AG598" s="838"/>
      <c r="AH598" s="838"/>
      <c r="AI598" s="838"/>
      <c r="AJ598" s="838"/>
      <c r="AK598" s="838"/>
      <c r="AL598" s="838"/>
      <c r="AM598" s="838"/>
      <c r="AN598" s="838"/>
      <c r="AO598" s="838"/>
      <c r="AP598" s="838"/>
      <c r="AQ598" s="838"/>
      <c r="AR598" s="838"/>
      <c r="AS598" s="838"/>
      <c r="AT598" s="838"/>
      <c r="AU598" s="838"/>
      <c r="AV598" s="838"/>
      <c r="AW598" s="838"/>
      <c r="AX598" s="838"/>
      <c r="AY598" s="838"/>
      <c r="AZ598" s="838"/>
      <c r="BA598" s="838"/>
      <c r="BB598" s="838"/>
      <c r="BC598" s="838"/>
      <c r="BD598" s="838"/>
      <c r="BE598" s="838"/>
      <c r="BF598" s="838"/>
      <c r="BG598" s="838"/>
      <c r="BH598" s="838"/>
      <c r="BI598" s="839"/>
    </row>
    <row r="599" spans="1:61" ht="22.5" customHeight="1" x14ac:dyDescent="0.55000000000000004">
      <c r="A599" s="813" t="s">
        <v>229</v>
      </c>
      <c r="B599" s="637"/>
      <c r="C599" s="637"/>
      <c r="D599" s="30"/>
      <c r="E599" s="89"/>
      <c r="F599" s="840" t="s">
        <v>234</v>
      </c>
      <c r="G599" s="840"/>
      <c r="H599" s="840"/>
      <c r="I599" s="840"/>
      <c r="J599" s="840"/>
      <c r="K599" s="840"/>
      <c r="L599" s="840"/>
      <c r="M599" s="840"/>
      <c r="N599" s="840"/>
      <c r="O599" s="840"/>
      <c r="P599" s="840"/>
      <c r="Q599" s="840"/>
      <c r="R599" s="840"/>
      <c r="S599" s="840"/>
      <c r="T599" s="840"/>
      <c r="U599" s="840"/>
      <c r="V599" s="840"/>
      <c r="W599" s="840"/>
      <c r="X599" s="840"/>
      <c r="Y599" s="840"/>
      <c r="Z599" s="840"/>
      <c r="AA599" s="840"/>
      <c r="AB599" s="840"/>
      <c r="AC599" s="840"/>
      <c r="AD599" s="840"/>
      <c r="AE599" s="840"/>
      <c r="AF599" s="840"/>
      <c r="AG599" s="840"/>
      <c r="AH599" s="840"/>
      <c r="AI599" s="840"/>
      <c r="AJ599" s="840"/>
      <c r="AK599" s="840"/>
      <c r="AL599" s="840"/>
      <c r="AM599" s="840"/>
      <c r="AN599" s="840"/>
      <c r="AO599" s="840"/>
      <c r="AP599" s="840"/>
      <c r="AQ599" s="840"/>
      <c r="AR599" s="840"/>
      <c r="AS599" s="840"/>
      <c r="AT599" s="840"/>
      <c r="AU599" s="840"/>
      <c r="AV599" s="840"/>
      <c r="AW599" s="840"/>
      <c r="AX599" s="840"/>
      <c r="AY599" s="840"/>
      <c r="AZ599" s="840"/>
      <c r="BA599" s="840"/>
      <c r="BB599" s="840"/>
      <c r="BC599" s="840"/>
      <c r="BD599" s="840"/>
      <c r="BE599" s="840"/>
      <c r="BF599" s="840"/>
      <c r="BG599" s="840"/>
      <c r="BH599" s="840"/>
      <c r="BI599" s="841"/>
    </row>
    <row r="600" spans="1:61" ht="39.549999999999997" customHeight="1" x14ac:dyDescent="0.55000000000000004">
      <c r="A600" s="821">
        <v>15</v>
      </c>
      <c r="B600" s="635"/>
      <c r="C600" s="635"/>
      <c r="D600" s="30"/>
      <c r="E600" s="89"/>
      <c r="F600" s="415" t="s">
        <v>283</v>
      </c>
      <c r="G600" s="415"/>
      <c r="H600" s="415"/>
      <c r="I600" s="415"/>
      <c r="J600" s="415"/>
      <c r="K600" s="415"/>
      <c r="L600" s="415"/>
      <c r="M600" s="415"/>
      <c r="N600" s="415"/>
      <c r="O600" s="415"/>
      <c r="P600" s="415"/>
      <c r="Q600" s="415"/>
      <c r="R600" s="415"/>
      <c r="S600" s="415"/>
      <c r="T600" s="415"/>
      <c r="U600" s="415"/>
      <c r="V600" s="415"/>
      <c r="W600" s="415"/>
      <c r="X600" s="415"/>
      <c r="Y600" s="415"/>
      <c r="Z600" s="415"/>
      <c r="AA600" s="415"/>
      <c r="AB600" s="415"/>
      <c r="AC600" s="415"/>
      <c r="AD600" s="415"/>
      <c r="AE600" s="415"/>
      <c r="AF600" s="415"/>
      <c r="AG600" s="415"/>
      <c r="AH600" s="415"/>
      <c r="AI600" s="415"/>
      <c r="AJ600" s="415"/>
      <c r="AK600" s="415"/>
      <c r="AL600" s="415"/>
      <c r="AM600" s="415"/>
      <c r="AN600" s="415"/>
      <c r="AO600" s="415"/>
      <c r="AP600" s="415"/>
      <c r="AQ600" s="415"/>
      <c r="AR600" s="415"/>
      <c r="AS600" s="415"/>
      <c r="AT600" s="415"/>
      <c r="AU600" s="415"/>
      <c r="AV600" s="415"/>
      <c r="AW600" s="415"/>
      <c r="AX600" s="415"/>
      <c r="AY600" s="415"/>
      <c r="AZ600" s="415"/>
      <c r="BA600" s="415"/>
      <c r="BB600" s="415"/>
      <c r="BC600" s="415"/>
      <c r="BD600" s="415"/>
      <c r="BE600" s="415"/>
      <c r="BF600" s="415"/>
      <c r="BG600" s="415"/>
      <c r="BH600" s="415"/>
      <c r="BI600" s="416"/>
    </row>
    <row r="601" spans="1:61" ht="24" customHeight="1" x14ac:dyDescent="0.55000000000000004">
      <c r="A601" s="430">
        <v>16</v>
      </c>
      <c r="B601" s="431"/>
      <c r="C601" s="431"/>
      <c r="D601" s="431"/>
      <c r="E601" s="431"/>
      <c r="F601" s="431" t="s">
        <v>340</v>
      </c>
      <c r="G601" s="431"/>
      <c r="H601" s="431"/>
      <c r="I601" s="431"/>
      <c r="J601" s="431"/>
      <c r="K601" s="431"/>
      <c r="L601" s="431"/>
      <c r="M601" s="431"/>
      <c r="N601" s="431"/>
      <c r="O601" s="431"/>
      <c r="P601" s="431"/>
      <c r="Q601" s="431"/>
      <c r="R601" s="431"/>
      <c r="S601" s="431"/>
      <c r="T601" s="431"/>
      <c r="U601" s="431"/>
      <c r="V601" s="431"/>
      <c r="W601" s="431"/>
      <c r="X601" s="431"/>
      <c r="Y601" s="431"/>
      <c r="Z601" s="431"/>
      <c r="AA601" s="431"/>
      <c r="AB601" s="431"/>
      <c r="AC601" s="431"/>
      <c r="AD601" s="431"/>
      <c r="AE601" s="431"/>
      <c r="AF601" s="431"/>
      <c r="AG601" s="431"/>
      <c r="AH601" s="431"/>
      <c r="AI601" s="431"/>
      <c r="AJ601" s="431"/>
      <c r="AK601" s="431"/>
      <c r="AL601" s="431"/>
      <c r="AM601" s="431"/>
      <c r="AN601" s="431"/>
      <c r="AO601" s="431"/>
      <c r="AP601" s="431"/>
      <c r="AQ601" s="431"/>
      <c r="AR601" s="431"/>
      <c r="AS601" s="431"/>
      <c r="AT601" s="431"/>
      <c r="AU601" s="431"/>
      <c r="AV601" s="431"/>
      <c r="AW601" s="431"/>
      <c r="AX601" s="431"/>
      <c r="AY601" s="431"/>
      <c r="AZ601" s="431"/>
      <c r="BA601" s="431"/>
      <c r="BB601" s="431"/>
      <c r="BC601" s="431"/>
      <c r="BD601" s="431"/>
      <c r="BE601" s="431"/>
      <c r="BF601" s="431"/>
      <c r="BG601" s="431"/>
      <c r="BH601" s="92"/>
      <c r="BI601" s="93"/>
    </row>
    <row r="602" spans="1:61" ht="24" customHeight="1" x14ac:dyDescent="0.55000000000000004">
      <c r="A602" s="94"/>
      <c r="B602" s="32"/>
      <c r="C602" s="32"/>
      <c r="D602" s="635"/>
      <c r="E602" s="635"/>
      <c r="F602" s="635"/>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35"/>
      <c r="AL602" s="635"/>
      <c r="AM602" s="635"/>
      <c r="AN602" s="635"/>
      <c r="AO602" s="635"/>
      <c r="AP602" s="635"/>
      <c r="AQ602" s="635"/>
      <c r="AR602" s="635"/>
      <c r="AS602" s="635"/>
      <c r="AT602" s="635"/>
      <c r="AU602" s="635"/>
      <c r="AV602" s="635"/>
      <c r="AW602" s="635"/>
      <c r="AX602" s="635"/>
      <c r="AY602" s="635"/>
      <c r="AZ602" s="635"/>
      <c r="BA602" s="635"/>
      <c r="BB602" s="635"/>
      <c r="BC602" s="635"/>
      <c r="BD602" s="635"/>
      <c r="BE602" s="635"/>
      <c r="BF602" s="635"/>
      <c r="BG602" s="635"/>
      <c r="BH602" s="635"/>
      <c r="BI602" s="822"/>
    </row>
    <row r="603" spans="1:61" ht="24" customHeight="1" thickBot="1" x14ac:dyDescent="0.6">
      <c r="A603" s="821" t="s">
        <v>235</v>
      </c>
      <c r="B603" s="635"/>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5"/>
      <c r="AD603" s="635"/>
      <c r="AE603" s="635"/>
      <c r="AF603" s="89"/>
      <c r="AG603" s="89"/>
      <c r="AH603" s="89"/>
      <c r="AI603" s="89"/>
      <c r="AJ603" s="89"/>
      <c r="AK603" s="89"/>
      <c r="AL603" s="89"/>
      <c r="AM603" s="89"/>
      <c r="AN603" s="89"/>
      <c r="AO603" s="89"/>
      <c r="AP603" s="635" t="s">
        <v>236</v>
      </c>
      <c r="AQ603" s="635"/>
      <c r="AR603" s="635"/>
      <c r="AS603" s="635"/>
      <c r="AT603" s="635"/>
      <c r="AU603" s="635"/>
      <c r="AV603" s="635"/>
      <c r="AW603" s="635"/>
      <c r="AX603" s="635"/>
      <c r="AY603" s="635"/>
      <c r="AZ603" s="635"/>
      <c r="BA603" s="635"/>
      <c r="BB603" s="89"/>
      <c r="BC603" s="89"/>
      <c r="BD603" s="89"/>
      <c r="BE603" s="89"/>
      <c r="BF603" s="89"/>
      <c r="BG603" s="89"/>
      <c r="BH603" s="89"/>
      <c r="BI603" s="95"/>
    </row>
    <row r="604" spans="1:61" ht="24" customHeight="1" thickBot="1" x14ac:dyDescent="0.6">
      <c r="A604" s="36"/>
      <c r="B604" s="832"/>
      <c r="C604" s="833"/>
      <c r="D604" s="833"/>
      <c r="E604" s="833"/>
      <c r="F604" s="833"/>
      <c r="G604" s="833"/>
      <c r="H604" s="833"/>
      <c r="I604" s="833"/>
      <c r="J604" s="833"/>
      <c r="K604" s="833"/>
      <c r="L604" s="833"/>
      <c r="M604" s="833"/>
      <c r="N604" s="833"/>
      <c r="O604" s="833"/>
      <c r="P604" s="833"/>
      <c r="Q604" s="833"/>
      <c r="R604" s="833"/>
      <c r="S604" s="833"/>
      <c r="T604" s="833"/>
      <c r="U604" s="833"/>
      <c r="V604" s="833"/>
      <c r="W604" s="833"/>
      <c r="X604" s="833"/>
      <c r="Y604" s="833"/>
      <c r="Z604" s="833"/>
      <c r="AA604" s="833"/>
      <c r="AB604" s="833"/>
      <c r="AC604" s="833"/>
      <c r="AD604" s="833"/>
      <c r="AE604" s="833"/>
      <c r="AF604" s="834"/>
      <c r="AG604" s="89"/>
      <c r="AH604" s="89"/>
      <c r="AI604" s="89"/>
      <c r="AJ604" s="89"/>
      <c r="AK604" s="89"/>
      <c r="AL604" s="89"/>
      <c r="AM604" s="89"/>
      <c r="AN604" s="89"/>
      <c r="AO604" s="89"/>
      <c r="AP604" s="835"/>
      <c r="AQ604" s="836"/>
      <c r="AR604" s="836"/>
      <c r="AS604" s="836"/>
      <c r="AT604" s="836"/>
      <c r="AU604" s="836"/>
      <c r="AV604" s="836"/>
      <c r="AW604" s="836"/>
      <c r="AX604" s="836"/>
      <c r="AY604" s="837"/>
      <c r="AZ604" s="89"/>
      <c r="BA604" s="89"/>
      <c r="BB604" s="89"/>
      <c r="BC604" s="89"/>
      <c r="BD604" s="89"/>
      <c r="BE604" s="89"/>
      <c r="BF604" s="89"/>
      <c r="BG604" s="89"/>
      <c r="BH604" s="89"/>
      <c r="BI604" s="95"/>
    </row>
    <row r="605" spans="1:61" ht="37.5" customHeight="1" x14ac:dyDescent="0.55000000000000004">
      <c r="A605" s="96"/>
      <c r="B605" s="31"/>
      <c r="C605" s="31"/>
      <c r="D605" s="97"/>
      <c r="E605" s="97"/>
      <c r="F605" s="97"/>
      <c r="G605" s="97"/>
      <c r="H605" s="97"/>
      <c r="I605" s="97"/>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c r="BG605" s="97"/>
      <c r="BH605" s="97"/>
      <c r="BI605" s="98"/>
    </row>
    <row r="606" spans="1:61" ht="29.25" customHeight="1" x14ac:dyDescent="0.55000000000000004">
      <c r="A606" s="87"/>
      <c r="B606" s="87"/>
      <c r="C606" s="87"/>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c r="BH606" s="88"/>
      <c r="BI606" s="88"/>
    </row>
    <row r="607" spans="1:61" x14ac:dyDescent="0.55000000000000004">
      <c r="A607" s="481" t="s">
        <v>237</v>
      </c>
      <c r="B607" s="482"/>
      <c r="C607" s="482"/>
      <c r="D607" s="482"/>
      <c r="E607" s="482"/>
      <c r="F607" s="482"/>
      <c r="G607" s="482"/>
      <c r="H607" s="482"/>
      <c r="I607" s="482"/>
      <c r="J607" s="482"/>
      <c r="K607" s="482"/>
      <c r="L607" s="482"/>
      <c r="M607" s="482"/>
      <c r="N607" s="482"/>
      <c r="O607" s="482"/>
      <c r="P607" s="482"/>
      <c r="Q607" s="482"/>
      <c r="R607" s="482"/>
      <c r="S607" s="482"/>
      <c r="T607" s="482"/>
      <c r="U607" s="482"/>
      <c r="V607" s="482"/>
      <c r="W607" s="482"/>
      <c r="X607" s="482"/>
      <c r="Y607" s="482"/>
      <c r="Z607" s="482"/>
      <c r="AA607" s="482"/>
      <c r="AB607" s="482"/>
      <c r="AC607" s="482"/>
      <c r="AD607" s="482"/>
      <c r="AE607" s="482"/>
      <c r="AF607" s="482"/>
      <c r="AG607" s="482"/>
      <c r="AH607" s="482"/>
      <c r="AI607" s="482"/>
      <c r="AJ607" s="482"/>
      <c r="AK607" s="482"/>
      <c r="AL607" s="482"/>
      <c r="AM607" s="482"/>
      <c r="AN607" s="482"/>
      <c r="AO607" s="482"/>
      <c r="AP607" s="482"/>
      <c r="AQ607" s="482"/>
      <c r="AR607" s="482"/>
      <c r="AS607" s="482"/>
      <c r="AT607" s="482"/>
      <c r="AU607" s="482"/>
      <c r="AV607" s="482"/>
      <c r="AW607" s="482"/>
      <c r="AX607" s="482"/>
      <c r="AY607" s="482"/>
      <c r="AZ607" s="482"/>
      <c r="BA607" s="482"/>
      <c r="BB607" s="482"/>
      <c r="BC607" s="482"/>
      <c r="BD607" s="482"/>
      <c r="BE607" s="482"/>
      <c r="BF607" s="482"/>
      <c r="BG607" s="482"/>
      <c r="BH607" s="482"/>
      <c r="BI607" s="483"/>
    </row>
    <row r="608" spans="1:61" ht="21" customHeight="1" x14ac:dyDescent="0.55000000000000004">
      <c r="A608" s="484" t="s">
        <v>452</v>
      </c>
      <c r="B608" s="283"/>
      <c r="C608" s="283"/>
      <c r="D608" s="283"/>
      <c r="E608" s="283"/>
      <c r="F608" s="283"/>
      <c r="G608" s="283"/>
      <c r="H608" s="283"/>
      <c r="I608" s="283"/>
      <c r="J608" s="283"/>
      <c r="K608" s="283"/>
      <c r="L608" s="283"/>
      <c r="M608" s="283"/>
      <c r="N608" s="283"/>
      <c r="O608" s="283"/>
      <c r="P608" s="283"/>
      <c r="Q608" s="283"/>
      <c r="R608" s="283"/>
      <c r="S608" s="283"/>
      <c r="T608" s="283"/>
      <c r="U608" s="283"/>
      <c r="V608" s="283"/>
      <c r="W608" s="283"/>
      <c r="X608" s="283"/>
      <c r="Y608" s="283"/>
      <c r="Z608" s="283"/>
      <c r="AA608" s="283"/>
      <c r="AB608" s="283"/>
      <c r="AC608" s="283"/>
      <c r="AD608" s="283"/>
      <c r="AE608" s="283"/>
      <c r="AF608" s="283"/>
      <c r="AG608" s="283"/>
      <c r="AH608" s="283"/>
      <c r="AI608" s="283"/>
      <c r="AJ608" s="283"/>
      <c r="AK608" s="283"/>
      <c r="AL608" s="283"/>
      <c r="AM608" s="283"/>
      <c r="AN608" s="283"/>
      <c r="AO608" s="283"/>
      <c r="AP608" s="283"/>
      <c r="AQ608" s="283"/>
      <c r="AR608" s="283"/>
      <c r="AS608" s="283"/>
      <c r="AT608" s="283"/>
      <c r="AU608" s="283"/>
      <c r="AV608" s="283"/>
      <c r="AW608" s="283"/>
      <c r="AX608" s="283"/>
      <c r="AY608" s="283"/>
      <c r="AZ608" s="283"/>
      <c r="BA608" s="283"/>
      <c r="BB608" s="283"/>
      <c r="BC608" s="283"/>
      <c r="BD608" s="283"/>
      <c r="BE608" s="283"/>
      <c r="BF608" s="283"/>
      <c r="BG608" s="283"/>
      <c r="BH608" s="283"/>
      <c r="BI608" s="485"/>
    </row>
    <row r="609" spans="1:61" ht="24.75" customHeight="1" x14ac:dyDescent="0.55000000000000004">
      <c r="A609" s="486"/>
      <c r="B609" s="487"/>
      <c r="C609" s="487"/>
      <c r="D609" s="487"/>
      <c r="E609" s="487"/>
      <c r="F609" s="487"/>
      <c r="G609" s="487"/>
      <c r="H609" s="487"/>
      <c r="I609" s="487"/>
      <c r="J609" s="487"/>
      <c r="K609" s="487"/>
      <c r="L609" s="487"/>
      <c r="M609" s="487"/>
      <c r="N609" s="487"/>
      <c r="O609" s="487"/>
      <c r="P609" s="487"/>
      <c r="Q609" s="487"/>
      <c r="R609" s="487"/>
      <c r="S609" s="487"/>
      <c r="T609" s="487"/>
      <c r="U609" s="487"/>
      <c r="V609" s="487"/>
      <c r="W609" s="487"/>
      <c r="X609" s="487"/>
      <c r="Y609" s="487"/>
      <c r="Z609" s="487"/>
      <c r="AA609" s="487"/>
      <c r="AB609" s="487"/>
      <c r="AC609" s="487"/>
      <c r="AD609" s="487"/>
      <c r="AE609" s="487"/>
      <c r="AF609" s="487"/>
      <c r="AG609" s="487"/>
      <c r="AH609" s="487"/>
      <c r="AI609" s="487"/>
      <c r="AJ609" s="487"/>
      <c r="AK609" s="487"/>
      <c r="AL609" s="487"/>
      <c r="AM609" s="487"/>
      <c r="AN609" s="487"/>
      <c r="AO609" s="487"/>
      <c r="AP609" s="487"/>
      <c r="AQ609" s="487"/>
      <c r="AR609" s="487"/>
      <c r="AS609" s="487"/>
      <c r="AT609" s="487"/>
      <c r="AU609" s="487"/>
      <c r="AV609" s="487"/>
      <c r="AW609" s="487"/>
      <c r="AX609" s="487"/>
      <c r="AY609" s="487"/>
      <c r="AZ609" s="487"/>
      <c r="BA609" s="487"/>
      <c r="BB609" s="487"/>
      <c r="BC609" s="487"/>
      <c r="BD609" s="487"/>
      <c r="BE609" s="487"/>
      <c r="BF609" s="487"/>
      <c r="BG609" s="487"/>
      <c r="BH609" s="487"/>
      <c r="BI609" s="488"/>
    </row>
    <row r="610" spans="1:61" ht="18" customHeight="1" x14ac:dyDescent="0.55000000000000004">
      <c r="A610" s="169" t="s">
        <v>490</v>
      </c>
      <c r="B610" s="170"/>
      <c r="C610" s="170"/>
      <c r="D610" s="170"/>
      <c r="E610" s="170"/>
      <c r="F610" s="170"/>
      <c r="G610" s="170"/>
      <c r="H610" s="170"/>
      <c r="I610" s="170"/>
      <c r="J610" s="170"/>
      <c r="K610" s="170"/>
      <c r="L610" s="170"/>
      <c r="M610" s="170"/>
      <c r="N610" s="170"/>
      <c r="O610" s="170"/>
      <c r="P610" s="170"/>
      <c r="Q610" s="171"/>
      <c r="R610" s="165" t="s">
        <v>488</v>
      </c>
      <c r="S610" s="166"/>
      <c r="T610" s="166"/>
      <c r="U610" s="166"/>
      <c r="V610" s="166"/>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6"/>
      <c r="AR610" s="166"/>
      <c r="AS610" s="166"/>
      <c r="AT610" s="166"/>
      <c r="AU610" s="166"/>
      <c r="AV610" s="166"/>
      <c r="AW610" s="166"/>
      <c r="AX610" s="167"/>
      <c r="AY610" s="168"/>
      <c r="AZ610" s="168"/>
      <c r="BA610" s="168"/>
      <c r="BB610" s="168"/>
      <c r="BC610" s="168"/>
      <c r="BD610" s="168"/>
      <c r="BE610" s="168"/>
      <c r="BF610" s="168"/>
      <c r="BG610" s="168"/>
      <c r="BH610" s="168"/>
      <c r="BI610" s="168"/>
    </row>
    <row r="611" spans="1:61" ht="21.6" customHeight="1" x14ac:dyDescent="0.55000000000000004">
      <c r="A611" s="172"/>
      <c r="B611" s="173"/>
      <c r="C611" s="173"/>
      <c r="D611" s="173"/>
      <c r="E611" s="173"/>
      <c r="F611" s="173"/>
      <c r="G611" s="173"/>
      <c r="H611" s="173"/>
      <c r="I611" s="173"/>
      <c r="J611" s="173"/>
      <c r="K611" s="173"/>
      <c r="L611" s="173"/>
      <c r="M611" s="173"/>
      <c r="N611" s="173"/>
      <c r="O611" s="173"/>
      <c r="P611" s="173"/>
      <c r="Q611" s="174"/>
      <c r="R611" s="165" t="s">
        <v>489</v>
      </c>
      <c r="S611" s="166"/>
      <c r="T611" s="166"/>
      <c r="U611" s="166"/>
      <c r="V611" s="166"/>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6"/>
      <c r="AR611" s="166"/>
      <c r="AS611" s="166"/>
      <c r="AT611" s="166"/>
      <c r="AU611" s="166"/>
      <c r="AV611" s="166"/>
      <c r="AW611" s="166"/>
      <c r="AX611" s="167"/>
      <c r="AY611" s="168"/>
      <c r="AZ611" s="168"/>
      <c r="BA611" s="168"/>
      <c r="BB611" s="168"/>
      <c r="BC611" s="168"/>
      <c r="BD611" s="168"/>
      <c r="BE611" s="168"/>
      <c r="BF611" s="168"/>
      <c r="BG611" s="168"/>
      <c r="BH611" s="168"/>
      <c r="BI611" s="168"/>
    </row>
    <row r="612" spans="1:61" ht="24" customHeight="1" x14ac:dyDescent="0.55000000000000004">
      <c r="A612" s="445" t="s">
        <v>487</v>
      </c>
      <c r="B612" s="443"/>
      <c r="C612" s="443"/>
      <c r="D612" s="443"/>
      <c r="E612" s="443"/>
      <c r="F612" s="443"/>
      <c r="G612" s="443"/>
      <c r="H612" s="443"/>
      <c r="I612" s="443"/>
      <c r="J612" s="443"/>
      <c r="K612" s="443"/>
      <c r="L612" s="443"/>
      <c r="M612" s="443"/>
      <c r="N612" s="443"/>
      <c r="O612" s="443"/>
      <c r="P612" s="443"/>
      <c r="Q612" s="443"/>
      <c r="R612" s="443"/>
      <c r="S612" s="443"/>
      <c r="T612" s="443"/>
      <c r="U612" s="443"/>
      <c r="V612" s="443"/>
      <c r="W612" s="443"/>
      <c r="X612" s="443"/>
      <c r="Y612" s="443"/>
      <c r="Z612" s="443"/>
      <c r="AA612" s="443"/>
      <c r="AB612" s="443"/>
      <c r="AC612" s="443"/>
      <c r="AD612" s="443"/>
      <c r="AE612" s="443"/>
      <c r="AF612" s="443"/>
      <c r="AG612" s="443"/>
      <c r="AH612" s="443"/>
      <c r="AI612" s="443"/>
      <c r="AJ612" s="443"/>
      <c r="AK612" s="443"/>
      <c r="AL612" s="443"/>
      <c r="AM612" s="443"/>
      <c r="AN612" s="443"/>
      <c r="AO612" s="443"/>
      <c r="AP612" s="443"/>
      <c r="AQ612" s="443"/>
      <c r="AR612" s="443"/>
      <c r="AS612" s="443"/>
      <c r="AT612" s="443"/>
      <c r="AU612" s="443"/>
      <c r="AV612" s="443"/>
      <c r="AW612" s="443"/>
      <c r="AX612" s="444"/>
      <c r="AY612" s="357"/>
      <c r="AZ612" s="357"/>
      <c r="BA612" s="357"/>
      <c r="BB612" s="357"/>
      <c r="BC612" s="357"/>
      <c r="BD612" s="357"/>
      <c r="BE612" s="357"/>
      <c r="BF612" s="357"/>
      <c r="BG612" s="357"/>
      <c r="BH612" s="357"/>
      <c r="BI612" s="357"/>
    </row>
    <row r="613" spans="1:61" ht="22.8" customHeight="1" x14ac:dyDescent="0.55000000000000004">
      <c r="A613" s="445" t="s">
        <v>424</v>
      </c>
      <c r="B613" s="443"/>
      <c r="C613" s="443"/>
      <c r="D613" s="443"/>
      <c r="E613" s="443"/>
      <c r="F613" s="443"/>
      <c r="G613" s="443"/>
      <c r="H613" s="443"/>
      <c r="I613" s="443"/>
      <c r="J613" s="443"/>
      <c r="K613" s="443"/>
      <c r="L613" s="443"/>
      <c r="M613" s="443"/>
      <c r="N613" s="443"/>
      <c r="O613" s="443"/>
      <c r="P613" s="443"/>
      <c r="Q613" s="443"/>
      <c r="R613" s="443"/>
      <c r="S613" s="443"/>
      <c r="T613" s="443"/>
      <c r="U613" s="443"/>
      <c r="V613" s="443"/>
      <c r="W613" s="443"/>
      <c r="X613" s="443"/>
      <c r="Y613" s="443"/>
      <c r="Z613" s="443"/>
      <c r="AA613" s="443"/>
      <c r="AB613" s="443"/>
      <c r="AC613" s="443"/>
      <c r="AD613" s="443"/>
      <c r="AE613" s="443"/>
      <c r="AF613" s="443"/>
      <c r="AG613" s="443"/>
      <c r="AH613" s="443"/>
      <c r="AI613" s="443"/>
      <c r="AJ613" s="443"/>
      <c r="AK613" s="443"/>
      <c r="AL613" s="443"/>
      <c r="AM613" s="443"/>
      <c r="AN613" s="443"/>
      <c r="AO613" s="443"/>
      <c r="AP613" s="443"/>
      <c r="AQ613" s="443"/>
      <c r="AR613" s="443"/>
      <c r="AS613" s="443"/>
      <c r="AT613" s="443"/>
      <c r="AU613" s="443"/>
      <c r="AV613" s="443"/>
      <c r="AW613" s="443"/>
      <c r="AX613" s="444"/>
      <c r="AY613" s="357"/>
      <c r="AZ613" s="357"/>
      <c r="BA613" s="357"/>
      <c r="BB613" s="357"/>
      <c r="BC613" s="357"/>
      <c r="BD613" s="357"/>
      <c r="BE613" s="357"/>
      <c r="BF613" s="357"/>
      <c r="BG613" s="357"/>
      <c r="BH613" s="357"/>
      <c r="BI613" s="357"/>
    </row>
    <row r="614" spans="1:61" x14ac:dyDescent="0.55000000000000004">
      <c r="A614" s="472" t="s">
        <v>238</v>
      </c>
      <c r="B614" s="473"/>
      <c r="C614" s="473"/>
      <c r="D614" s="473"/>
      <c r="E614" s="473"/>
      <c r="F614" s="473"/>
      <c r="G614" s="473"/>
      <c r="H614" s="473"/>
      <c r="I614" s="473"/>
      <c r="J614" s="473"/>
      <c r="K614" s="473"/>
      <c r="L614" s="473"/>
      <c r="M614" s="473"/>
      <c r="N614" s="473"/>
      <c r="O614" s="473"/>
      <c r="P614" s="473"/>
      <c r="Q614" s="473"/>
      <c r="R614" s="473"/>
      <c r="S614" s="473"/>
      <c r="T614" s="473"/>
      <c r="U614" s="473"/>
      <c r="V614" s="473"/>
      <c r="W614" s="473"/>
      <c r="X614" s="473"/>
      <c r="Y614" s="473"/>
      <c r="Z614" s="473"/>
      <c r="AA614" s="473"/>
      <c r="AB614" s="473"/>
      <c r="AC614" s="473"/>
      <c r="AD614" s="473"/>
      <c r="AE614" s="473"/>
      <c r="AF614" s="473"/>
      <c r="AG614" s="473"/>
      <c r="AH614" s="473"/>
      <c r="AI614" s="473"/>
      <c r="AJ614" s="473"/>
      <c r="AK614" s="473"/>
      <c r="AL614" s="473"/>
      <c r="AM614" s="473"/>
      <c r="AN614" s="473"/>
      <c r="AO614" s="473"/>
      <c r="AP614" s="473"/>
      <c r="AQ614" s="473"/>
      <c r="AR614" s="473"/>
      <c r="AS614" s="473"/>
      <c r="AT614" s="473"/>
      <c r="AU614" s="473"/>
      <c r="AV614" s="473"/>
      <c r="AW614" s="473"/>
      <c r="AX614" s="473"/>
      <c r="AY614" s="473"/>
      <c r="AZ614" s="473"/>
      <c r="BA614" s="473"/>
      <c r="BB614" s="473"/>
      <c r="BC614" s="473"/>
      <c r="BD614" s="473"/>
      <c r="BE614" s="473"/>
      <c r="BF614" s="473"/>
      <c r="BG614" s="473"/>
      <c r="BH614" s="473"/>
      <c r="BI614" s="474"/>
    </row>
    <row r="615" spans="1:61" x14ac:dyDescent="0.55000000000000004">
      <c r="A615" s="472" t="s">
        <v>491</v>
      </c>
      <c r="B615" s="473"/>
      <c r="C615" s="473"/>
      <c r="D615" s="473"/>
      <c r="E615" s="473"/>
      <c r="F615" s="473"/>
      <c r="G615" s="473"/>
      <c r="H615" s="473"/>
      <c r="I615" s="473"/>
      <c r="J615" s="473"/>
      <c r="K615" s="473"/>
      <c r="L615" s="473"/>
      <c r="M615" s="473"/>
      <c r="N615" s="473"/>
      <c r="O615" s="473"/>
      <c r="P615" s="473"/>
      <c r="Q615" s="473"/>
      <c r="R615" s="473"/>
      <c r="S615" s="473"/>
      <c r="T615" s="473"/>
      <c r="U615" s="473"/>
      <c r="V615" s="473"/>
      <c r="W615" s="473"/>
      <c r="X615" s="473"/>
      <c r="Y615" s="473"/>
      <c r="Z615" s="473"/>
      <c r="AA615" s="473"/>
      <c r="AB615" s="473"/>
      <c r="AC615" s="473"/>
      <c r="AD615" s="473"/>
      <c r="AE615" s="473"/>
      <c r="AF615" s="473"/>
      <c r="AG615" s="473"/>
      <c r="AH615" s="473"/>
      <c r="AI615" s="473"/>
      <c r="AJ615" s="473"/>
      <c r="AK615" s="473"/>
      <c r="AL615" s="473"/>
      <c r="AM615" s="473"/>
      <c r="AN615" s="473"/>
      <c r="AO615" s="473"/>
      <c r="AP615" s="473"/>
      <c r="AQ615" s="473"/>
      <c r="AR615" s="473"/>
      <c r="AS615" s="473"/>
      <c r="AT615" s="473"/>
      <c r="AU615" s="473"/>
      <c r="AV615" s="473"/>
      <c r="AW615" s="473"/>
      <c r="AX615" s="473"/>
      <c r="AY615" s="473"/>
      <c r="AZ615" s="473"/>
      <c r="BA615" s="473"/>
      <c r="BB615" s="473"/>
      <c r="BC615" s="473"/>
      <c r="BD615" s="473"/>
      <c r="BE615" s="473"/>
      <c r="BF615" s="473"/>
      <c r="BG615" s="473"/>
      <c r="BH615" s="473"/>
      <c r="BI615" s="474"/>
    </row>
    <row r="616" spans="1:61" x14ac:dyDescent="0.55000000000000004">
      <c r="A616" s="475" t="s">
        <v>423</v>
      </c>
      <c r="B616" s="476"/>
      <c r="C616" s="476"/>
      <c r="D616" s="476"/>
      <c r="E616" s="476"/>
      <c r="F616" s="476"/>
      <c r="G616" s="476"/>
      <c r="H616" s="476"/>
      <c r="I616" s="476"/>
      <c r="J616" s="476"/>
      <c r="K616" s="476"/>
      <c r="L616" s="476"/>
      <c r="M616" s="476"/>
      <c r="N616" s="476"/>
      <c r="O616" s="476"/>
      <c r="P616" s="476"/>
      <c r="Q616" s="476"/>
      <c r="R616" s="476"/>
      <c r="S616" s="476"/>
      <c r="T616" s="476"/>
      <c r="U616" s="476"/>
      <c r="V616" s="476"/>
      <c r="W616" s="476"/>
      <c r="X616" s="476"/>
      <c r="Y616" s="476"/>
      <c r="Z616" s="476"/>
      <c r="AA616" s="476"/>
      <c r="AB616" s="476"/>
      <c r="AC616" s="476"/>
      <c r="AD616" s="476"/>
      <c r="AE616" s="476"/>
      <c r="AF616" s="476"/>
      <c r="AG616" s="476"/>
      <c r="AH616" s="476"/>
      <c r="AI616" s="476"/>
      <c r="AJ616" s="476"/>
      <c r="AK616" s="476"/>
      <c r="AL616" s="476"/>
      <c r="AM616" s="476"/>
      <c r="AN616" s="476"/>
      <c r="AO616" s="476"/>
      <c r="AP616" s="476"/>
      <c r="AQ616" s="476"/>
      <c r="AR616" s="476"/>
      <c r="AS616" s="476"/>
      <c r="AT616" s="476"/>
      <c r="AU616" s="476"/>
      <c r="AV616" s="476"/>
      <c r="AW616" s="476"/>
      <c r="AX616" s="476"/>
      <c r="AY616" s="476"/>
      <c r="AZ616" s="476"/>
      <c r="BA616" s="476"/>
      <c r="BB616" s="476"/>
      <c r="BC616" s="476"/>
      <c r="BD616" s="476"/>
      <c r="BE616" s="476"/>
      <c r="BF616" s="476"/>
      <c r="BG616" s="476"/>
      <c r="BH616" s="476"/>
      <c r="BI616" s="477"/>
    </row>
    <row r="617" spans="1:61" x14ac:dyDescent="0.55000000000000004">
      <c r="A617" s="478" t="s">
        <v>239</v>
      </c>
      <c r="B617" s="479"/>
      <c r="C617" s="479"/>
      <c r="D617" s="479"/>
      <c r="E617" s="479"/>
      <c r="F617" s="479"/>
      <c r="G617" s="479"/>
      <c r="H617" s="479"/>
      <c r="I617" s="479"/>
      <c r="J617" s="479"/>
      <c r="K617" s="479"/>
      <c r="L617" s="479"/>
      <c r="M617" s="479"/>
      <c r="N617" s="479"/>
      <c r="O617" s="479"/>
      <c r="P617" s="479"/>
      <c r="Q617" s="479"/>
      <c r="R617" s="479"/>
      <c r="S617" s="479"/>
      <c r="T617" s="479"/>
      <c r="U617" s="479"/>
      <c r="V617" s="479"/>
      <c r="W617" s="479"/>
      <c r="X617" s="479"/>
      <c r="Y617" s="479"/>
      <c r="Z617" s="479"/>
      <c r="AA617" s="479"/>
      <c r="AB617" s="479"/>
      <c r="AC617" s="479"/>
      <c r="AD617" s="479"/>
      <c r="AE617" s="479"/>
      <c r="AF617" s="479"/>
      <c r="AG617" s="479"/>
      <c r="AH617" s="479"/>
      <c r="AI617" s="479"/>
      <c r="AJ617" s="479"/>
      <c r="AK617" s="479"/>
      <c r="AL617" s="479"/>
      <c r="AM617" s="479"/>
      <c r="AN617" s="479"/>
      <c r="AO617" s="479"/>
      <c r="AP617" s="479"/>
      <c r="AQ617" s="479"/>
      <c r="AR617" s="479"/>
      <c r="AS617" s="479"/>
      <c r="AT617" s="479"/>
      <c r="AU617" s="479"/>
      <c r="AV617" s="479"/>
      <c r="AW617" s="479"/>
      <c r="AX617" s="479"/>
      <c r="AY617" s="479"/>
      <c r="AZ617" s="479"/>
      <c r="BA617" s="479"/>
      <c r="BB617" s="479"/>
      <c r="BC617" s="479"/>
      <c r="BD617" s="479"/>
      <c r="BE617" s="479"/>
      <c r="BF617" s="479"/>
      <c r="BG617" s="479"/>
      <c r="BH617" s="479"/>
      <c r="BI617" s="480"/>
    </row>
    <row r="618" spans="1:61" ht="26.5" customHeight="1" x14ac:dyDescent="0.55000000000000004">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row>
    <row r="619" spans="1:61" ht="23.1" x14ac:dyDescent="0.85">
      <c r="A619" s="412" t="s">
        <v>284</v>
      </c>
      <c r="B619" s="413"/>
      <c r="C619" s="413"/>
      <c r="D619" s="413"/>
      <c r="E619" s="413"/>
      <c r="F619" s="413"/>
      <c r="G619" s="413"/>
      <c r="H619" s="413"/>
      <c r="I619" s="413"/>
      <c r="J619" s="413"/>
      <c r="K619" s="413"/>
      <c r="L619" s="413"/>
      <c r="M619" s="413"/>
      <c r="N619" s="413"/>
      <c r="O619" s="413"/>
      <c r="P619" s="413"/>
      <c r="Q619" s="413"/>
      <c r="R619" s="413"/>
      <c r="S619" s="413"/>
      <c r="T619" s="413"/>
      <c r="U619" s="413"/>
      <c r="V619" s="413"/>
      <c r="W619" s="413"/>
      <c r="X619" s="413"/>
      <c r="Y619" s="413"/>
      <c r="Z619" s="413"/>
      <c r="AA619" s="413"/>
      <c r="AB619" s="413"/>
      <c r="AC619" s="413"/>
      <c r="AD619" s="413"/>
      <c r="AE619" s="413"/>
      <c r="AF619" s="413"/>
      <c r="AG619" s="413"/>
      <c r="AH619" s="413"/>
      <c r="AI619" s="413"/>
      <c r="AJ619" s="413"/>
      <c r="AK619" s="413"/>
      <c r="AL619" s="413"/>
      <c r="AM619" s="413"/>
      <c r="AN619" s="413"/>
      <c r="AO619" s="413"/>
      <c r="AP619" s="413"/>
      <c r="AQ619" s="413"/>
      <c r="AR619" s="413"/>
      <c r="AS619" s="413"/>
      <c r="AT619" s="413"/>
      <c r="AU619" s="413"/>
      <c r="AV619" s="413"/>
      <c r="AW619" s="413"/>
      <c r="AX619" s="413"/>
      <c r="AY619" s="413"/>
      <c r="AZ619" s="413"/>
      <c r="BA619" s="413"/>
      <c r="BB619" s="413"/>
      <c r="BC619" s="413"/>
      <c r="BD619" s="413"/>
      <c r="BE619" s="413"/>
      <c r="BF619" s="413"/>
      <c r="BG619" s="413"/>
      <c r="BH619" s="413"/>
      <c r="BI619" s="414"/>
    </row>
    <row r="620" spans="1:61" ht="25.5" customHeight="1" x14ac:dyDescent="0.55000000000000004">
      <c r="A620" s="469" t="s">
        <v>286</v>
      </c>
      <c r="B620" s="470"/>
      <c r="C620" s="470"/>
      <c r="D620" s="470"/>
      <c r="E620" s="470"/>
      <c r="F620" s="470"/>
      <c r="G620" s="470"/>
      <c r="H620" s="470"/>
      <c r="I620" s="470"/>
      <c r="J620" s="470"/>
      <c r="K620" s="470"/>
      <c r="L620" s="470"/>
      <c r="M620" s="470"/>
      <c r="N620" s="470"/>
      <c r="O620" s="470"/>
      <c r="P620" s="470"/>
      <c r="Q620" s="470"/>
      <c r="R620" s="470"/>
      <c r="S620" s="470"/>
      <c r="T620" s="470"/>
      <c r="U620" s="470"/>
      <c r="V620" s="470"/>
      <c r="W620" s="470"/>
      <c r="X620" s="470"/>
      <c r="Y620" s="470"/>
      <c r="Z620" s="470"/>
      <c r="AA620" s="470"/>
      <c r="AB620" s="470"/>
      <c r="AC620" s="470"/>
      <c r="AD620" s="470"/>
      <c r="AE620" s="470"/>
      <c r="AF620" s="470"/>
      <c r="AG620" s="470"/>
      <c r="AH620" s="470"/>
      <c r="AI620" s="470"/>
      <c r="AJ620" s="470"/>
      <c r="AK620" s="470"/>
      <c r="AL620" s="470"/>
      <c r="AM620" s="470"/>
      <c r="AN620" s="470"/>
      <c r="AO620" s="471"/>
      <c r="AP620" s="468"/>
      <c r="AQ620" s="468"/>
      <c r="AR620" s="468"/>
      <c r="AS620" s="468"/>
      <c r="AT620" s="468"/>
      <c r="AU620" s="468"/>
      <c r="AV620" s="468"/>
      <c r="AW620" s="468"/>
      <c r="AX620" s="468"/>
      <c r="AY620" s="468"/>
      <c r="AZ620" s="468" t="s">
        <v>285</v>
      </c>
      <c r="BA620" s="468"/>
      <c r="BB620" s="468"/>
      <c r="BC620" s="468"/>
      <c r="BD620" s="468"/>
      <c r="BE620" s="468"/>
      <c r="BF620" s="468"/>
      <c r="BG620" s="468"/>
      <c r="BH620" s="468"/>
      <c r="BI620" s="468"/>
    </row>
    <row r="621" spans="1:61" ht="27" customHeight="1" x14ac:dyDescent="0.55000000000000004">
      <c r="A621" s="447" t="s">
        <v>287</v>
      </c>
      <c r="B621" s="448"/>
      <c r="C621" s="448" t="s">
        <v>493</v>
      </c>
      <c r="D621" s="448"/>
      <c r="E621" s="448"/>
      <c r="F621" s="448"/>
      <c r="G621" s="448"/>
      <c r="H621" s="448"/>
      <c r="I621" s="448"/>
      <c r="J621" s="448"/>
      <c r="K621" s="448"/>
      <c r="L621" s="448"/>
      <c r="M621" s="448"/>
      <c r="N621" s="448"/>
      <c r="O621" s="448"/>
      <c r="P621" s="448"/>
      <c r="Q621" s="448"/>
      <c r="R621" s="448"/>
      <c r="S621" s="448"/>
      <c r="T621" s="448"/>
      <c r="U621" s="448"/>
      <c r="V621" s="448"/>
      <c r="W621" s="448"/>
      <c r="X621" s="448"/>
      <c r="Y621" s="448"/>
      <c r="Z621" s="448"/>
      <c r="AA621" s="448"/>
      <c r="AB621" s="448"/>
      <c r="AC621" s="448"/>
      <c r="AD621" s="448"/>
      <c r="AE621" s="448"/>
      <c r="AF621" s="448"/>
      <c r="AG621" s="448"/>
      <c r="AH621" s="448"/>
      <c r="AI621" s="448"/>
      <c r="AJ621" s="448"/>
      <c r="AK621" s="448"/>
      <c r="AL621" s="448"/>
      <c r="AM621" s="448"/>
      <c r="AN621" s="448"/>
      <c r="AO621" s="449"/>
      <c r="AP621" s="168"/>
      <c r="AQ621" s="168"/>
      <c r="AR621" s="168"/>
      <c r="AS621" s="168"/>
      <c r="AT621" s="168"/>
      <c r="AU621" s="168"/>
      <c r="AV621" s="168"/>
      <c r="AW621" s="168"/>
      <c r="AX621" s="168"/>
      <c r="AY621" s="168"/>
      <c r="AZ621" s="168">
        <v>5</v>
      </c>
      <c r="BA621" s="168"/>
      <c r="BB621" s="168"/>
      <c r="BC621" s="168"/>
      <c r="BD621" s="168"/>
      <c r="BE621" s="168"/>
      <c r="BF621" s="168"/>
      <c r="BG621" s="168"/>
      <c r="BH621" s="168"/>
      <c r="BI621" s="168"/>
    </row>
    <row r="622" spans="1:61" x14ac:dyDescent="0.55000000000000004">
      <c r="A622" s="447" t="s">
        <v>287</v>
      </c>
      <c r="B622" s="448"/>
      <c r="C622" s="448" t="s">
        <v>492</v>
      </c>
      <c r="D622" s="448"/>
      <c r="E622" s="448"/>
      <c r="F622" s="448"/>
      <c r="G622" s="448"/>
      <c r="H622" s="448"/>
      <c r="I622" s="448"/>
      <c r="J622" s="448"/>
      <c r="K622" s="448"/>
      <c r="L622" s="448"/>
      <c r="M622" s="448"/>
      <c r="N622" s="448"/>
      <c r="O622" s="448"/>
      <c r="P622" s="448"/>
      <c r="Q622" s="448"/>
      <c r="R622" s="448"/>
      <c r="S622" s="448"/>
      <c r="T622" s="448"/>
      <c r="U622" s="448"/>
      <c r="V622" s="448"/>
      <c r="W622" s="448"/>
      <c r="X622" s="448"/>
      <c r="Y622" s="448"/>
      <c r="Z622" s="448"/>
      <c r="AA622" s="448"/>
      <c r="AB622" s="448"/>
      <c r="AC622" s="448"/>
      <c r="AD622" s="448"/>
      <c r="AE622" s="448"/>
      <c r="AF622" s="448"/>
      <c r="AG622" s="448"/>
      <c r="AH622" s="448"/>
      <c r="AI622" s="448"/>
      <c r="AJ622" s="448"/>
      <c r="AK622" s="448"/>
      <c r="AL622" s="448"/>
      <c r="AM622" s="448"/>
      <c r="AN622" s="448"/>
      <c r="AO622" s="449"/>
      <c r="AP622" s="168"/>
      <c r="AQ622" s="168"/>
      <c r="AR622" s="168"/>
      <c r="AS622" s="168"/>
      <c r="AT622" s="168"/>
      <c r="AU622" s="168"/>
      <c r="AV622" s="168"/>
      <c r="AW622" s="168"/>
      <c r="AX622" s="168"/>
      <c r="AY622" s="168"/>
      <c r="AZ622" s="168">
        <v>4</v>
      </c>
      <c r="BA622" s="168"/>
      <c r="BB622" s="168"/>
      <c r="BC622" s="168"/>
      <c r="BD622" s="168"/>
      <c r="BE622" s="168"/>
      <c r="BF622" s="168"/>
      <c r="BG622" s="168"/>
      <c r="BH622" s="168"/>
      <c r="BI622" s="168"/>
    </row>
    <row r="623" spans="1:61" x14ac:dyDescent="0.55000000000000004">
      <c r="A623" s="128"/>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29"/>
      <c r="BC623" s="129"/>
      <c r="BD623" s="129"/>
      <c r="BE623" s="129"/>
      <c r="BF623" s="129"/>
      <c r="BG623" s="129"/>
      <c r="BH623" s="129"/>
      <c r="BI623" s="130"/>
    </row>
    <row r="624" spans="1:61" x14ac:dyDescent="0.55000000000000004">
      <c r="A624" s="469" t="s">
        <v>288</v>
      </c>
      <c r="B624" s="470"/>
      <c r="C624" s="470"/>
      <c r="D624" s="470"/>
      <c r="E624" s="470"/>
      <c r="F624" s="470"/>
      <c r="G624" s="470"/>
      <c r="H624" s="470"/>
      <c r="I624" s="470"/>
      <c r="J624" s="470"/>
      <c r="K624" s="470"/>
      <c r="L624" s="470"/>
      <c r="M624" s="470"/>
      <c r="N624" s="470"/>
      <c r="O624" s="470"/>
      <c r="P624" s="470"/>
      <c r="Q624" s="470"/>
      <c r="R624" s="470"/>
      <c r="S624" s="470"/>
      <c r="T624" s="470"/>
      <c r="U624" s="470"/>
      <c r="V624" s="470"/>
      <c r="W624" s="470"/>
      <c r="X624" s="470"/>
      <c r="Y624" s="470"/>
      <c r="Z624" s="470"/>
      <c r="AA624" s="470"/>
      <c r="AB624" s="470"/>
      <c r="AC624" s="470"/>
      <c r="AD624" s="470"/>
      <c r="AE624" s="470"/>
      <c r="AF624" s="470"/>
      <c r="AG624" s="470"/>
      <c r="AH624" s="470"/>
      <c r="AI624" s="470"/>
      <c r="AJ624" s="470"/>
      <c r="AK624" s="470"/>
      <c r="AL624" s="470"/>
      <c r="AM624" s="470"/>
      <c r="AN624" s="470"/>
      <c r="AO624" s="470"/>
      <c r="AP624" s="470"/>
      <c r="AQ624" s="470"/>
      <c r="AR624" s="470"/>
      <c r="AS624" s="470"/>
      <c r="AT624" s="470"/>
      <c r="AU624" s="470"/>
      <c r="AV624" s="470"/>
      <c r="AW624" s="470"/>
      <c r="AX624" s="470"/>
      <c r="AY624" s="470"/>
      <c r="AZ624" s="470"/>
      <c r="BA624" s="470"/>
      <c r="BB624" s="470"/>
      <c r="BC624" s="470"/>
      <c r="BD624" s="470"/>
      <c r="BE624" s="470"/>
      <c r="BF624" s="470"/>
      <c r="BG624" s="470"/>
      <c r="BH624" s="470"/>
      <c r="BI624" s="471"/>
    </row>
    <row r="625" spans="1:61" x14ac:dyDescent="0.55000000000000004">
      <c r="A625" s="523" t="s">
        <v>289</v>
      </c>
      <c r="B625" s="524"/>
      <c r="C625" s="524"/>
      <c r="D625" s="524"/>
      <c r="E625" s="524"/>
      <c r="F625" s="524"/>
      <c r="G625" s="524"/>
      <c r="H625" s="524"/>
      <c r="I625" s="524"/>
      <c r="J625" s="524"/>
      <c r="K625" s="524"/>
      <c r="L625" s="524"/>
      <c r="M625" s="524"/>
      <c r="N625" s="524"/>
      <c r="O625" s="524"/>
      <c r="P625" s="524"/>
      <c r="Q625" s="524"/>
      <c r="R625" s="524"/>
      <c r="S625" s="524"/>
      <c r="T625" s="525"/>
      <c r="U625" s="168" t="s">
        <v>285</v>
      </c>
      <c r="V625" s="168"/>
      <c r="W625" s="168"/>
      <c r="X625" s="168"/>
      <c r="Y625" s="168"/>
      <c r="Z625" s="168"/>
      <c r="AA625" s="168"/>
      <c r="AB625" s="168"/>
      <c r="AC625" s="168"/>
      <c r="AD625" s="168"/>
      <c r="AE625" s="523" t="s">
        <v>290</v>
      </c>
      <c r="AF625" s="524"/>
      <c r="AG625" s="524"/>
      <c r="AH625" s="524"/>
      <c r="AI625" s="524"/>
      <c r="AJ625" s="524"/>
      <c r="AK625" s="524"/>
      <c r="AL625" s="524"/>
      <c r="AM625" s="524"/>
      <c r="AN625" s="524"/>
      <c r="AO625" s="524"/>
      <c r="AP625" s="524"/>
      <c r="AQ625" s="524"/>
      <c r="AR625" s="524"/>
      <c r="AS625" s="524"/>
      <c r="AT625" s="524"/>
      <c r="AU625" s="524"/>
      <c r="AV625" s="524"/>
      <c r="AW625" s="524"/>
      <c r="AX625" s="524"/>
      <c r="AY625" s="525"/>
      <c r="AZ625" s="168" t="s">
        <v>285</v>
      </c>
      <c r="BA625" s="168"/>
      <c r="BB625" s="168"/>
      <c r="BC625" s="168"/>
      <c r="BD625" s="168"/>
      <c r="BE625" s="168"/>
      <c r="BF625" s="168"/>
      <c r="BG625" s="168"/>
      <c r="BH625" s="168"/>
      <c r="BI625" s="168"/>
    </row>
    <row r="626" spans="1:61" x14ac:dyDescent="0.55000000000000004">
      <c r="A626" s="445" t="s">
        <v>287</v>
      </c>
      <c r="B626" s="443"/>
      <c r="C626" s="446" t="s">
        <v>291</v>
      </c>
      <c r="D626" s="446"/>
      <c r="E626" s="446"/>
      <c r="F626" s="446"/>
      <c r="G626" s="446"/>
      <c r="H626" s="446"/>
      <c r="I626" s="446"/>
      <c r="J626" s="446"/>
      <c r="K626" s="446"/>
      <c r="L626" s="446"/>
      <c r="M626" s="446"/>
      <c r="N626" s="446"/>
      <c r="O626" s="446"/>
      <c r="P626" s="446"/>
      <c r="Q626" s="446"/>
      <c r="R626" s="446"/>
      <c r="S626" s="446"/>
      <c r="T626" s="446"/>
      <c r="U626" s="489"/>
      <c r="V626" s="490"/>
      <c r="W626" s="490"/>
      <c r="X626" s="490"/>
      <c r="Y626" s="490"/>
      <c r="Z626" s="490"/>
      <c r="AA626" s="490"/>
      <c r="AB626" s="432">
        <v>5</v>
      </c>
      <c r="AC626" s="433"/>
      <c r="AD626" s="434"/>
      <c r="AE626" s="445" t="s">
        <v>287</v>
      </c>
      <c r="AF626" s="443"/>
      <c r="AG626" s="443" t="s">
        <v>291</v>
      </c>
      <c r="AH626" s="443"/>
      <c r="AI626" s="443"/>
      <c r="AJ626" s="443"/>
      <c r="AK626" s="443"/>
      <c r="AL626" s="443"/>
      <c r="AM626" s="443"/>
      <c r="AN626" s="443"/>
      <c r="AO626" s="443"/>
      <c r="AP626" s="443"/>
      <c r="AQ626" s="443"/>
      <c r="AR626" s="443"/>
      <c r="AS626" s="443"/>
      <c r="AT626" s="443"/>
      <c r="AU626" s="443"/>
      <c r="AV626" s="443"/>
      <c r="AW626" s="443"/>
      <c r="AX626" s="443"/>
      <c r="AY626" s="444"/>
      <c r="AZ626" s="489"/>
      <c r="BA626" s="490"/>
      <c r="BB626" s="490"/>
      <c r="BC626" s="490"/>
      <c r="BD626" s="490"/>
      <c r="BE626" s="490"/>
      <c r="BF626" s="491"/>
      <c r="BG626" s="432">
        <v>5</v>
      </c>
      <c r="BH626" s="433"/>
      <c r="BI626" s="434"/>
    </row>
    <row r="627" spans="1:61" x14ac:dyDescent="0.55000000000000004">
      <c r="A627" s="445" t="s">
        <v>287</v>
      </c>
      <c r="B627" s="443"/>
      <c r="C627" s="443" t="s">
        <v>494</v>
      </c>
      <c r="D627" s="443"/>
      <c r="E627" s="443"/>
      <c r="F627" s="443"/>
      <c r="G627" s="443"/>
      <c r="H627" s="443"/>
      <c r="I627" s="443"/>
      <c r="J627" s="443"/>
      <c r="K627" s="443"/>
      <c r="L627" s="443"/>
      <c r="M627" s="443"/>
      <c r="N627" s="443"/>
      <c r="O627" s="443"/>
      <c r="P627" s="443"/>
      <c r="Q627" s="443"/>
      <c r="R627" s="443"/>
      <c r="S627" s="443"/>
      <c r="T627" s="443"/>
      <c r="U627" s="459"/>
      <c r="V627" s="460"/>
      <c r="W627" s="460"/>
      <c r="X627" s="460"/>
      <c r="Y627" s="460"/>
      <c r="Z627" s="460"/>
      <c r="AA627" s="460"/>
      <c r="AB627" s="447">
        <v>4</v>
      </c>
      <c r="AC627" s="448"/>
      <c r="AD627" s="449"/>
      <c r="AE627" s="445" t="s">
        <v>287</v>
      </c>
      <c r="AF627" s="443"/>
      <c r="AG627" s="443" t="s">
        <v>494</v>
      </c>
      <c r="AH627" s="443"/>
      <c r="AI627" s="443"/>
      <c r="AJ627" s="443"/>
      <c r="AK627" s="443"/>
      <c r="AL627" s="443"/>
      <c r="AM627" s="443"/>
      <c r="AN627" s="443"/>
      <c r="AO627" s="443"/>
      <c r="AP627" s="443"/>
      <c r="AQ627" s="443"/>
      <c r="AR627" s="443"/>
      <c r="AS627" s="443"/>
      <c r="AT627" s="443"/>
      <c r="AU627" s="443"/>
      <c r="AV627" s="443"/>
      <c r="AW627" s="443"/>
      <c r="AX627" s="443"/>
      <c r="AY627" s="444"/>
      <c r="AZ627" s="459"/>
      <c r="BA627" s="460"/>
      <c r="BB627" s="460"/>
      <c r="BC627" s="460"/>
      <c r="BD627" s="460"/>
      <c r="BE627" s="460"/>
      <c r="BF627" s="461"/>
      <c r="BG627" s="447">
        <v>4</v>
      </c>
      <c r="BH627" s="448"/>
      <c r="BI627" s="449"/>
    </row>
    <row r="628" spans="1:61" x14ac:dyDescent="0.55000000000000004">
      <c r="A628" s="128"/>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29"/>
      <c r="BC628" s="129"/>
      <c r="BD628" s="129"/>
      <c r="BE628" s="129"/>
      <c r="BF628" s="129"/>
      <c r="BG628" s="129"/>
      <c r="BH628" s="129"/>
      <c r="BI628" s="130"/>
    </row>
    <row r="629" spans="1:61" ht="28.3" customHeight="1" x14ac:dyDescent="0.55000000000000004">
      <c r="A629" s="435" t="s">
        <v>292</v>
      </c>
      <c r="B629" s="436"/>
      <c r="C629" s="436"/>
      <c r="D629" s="436"/>
      <c r="E629" s="436"/>
      <c r="F629" s="436"/>
      <c r="G629" s="436"/>
      <c r="H629" s="436"/>
      <c r="I629" s="436"/>
      <c r="J629" s="436"/>
      <c r="K629" s="436"/>
      <c r="L629" s="436"/>
      <c r="M629" s="436"/>
      <c r="N629" s="436"/>
      <c r="O629" s="436"/>
      <c r="P629" s="436"/>
      <c r="Q629" s="436"/>
      <c r="R629" s="436"/>
      <c r="S629" s="436"/>
      <c r="T629" s="436"/>
      <c r="U629" s="436"/>
      <c r="V629" s="436"/>
      <c r="W629" s="436"/>
      <c r="X629" s="436"/>
      <c r="Y629" s="436"/>
      <c r="Z629" s="436"/>
      <c r="AA629" s="436"/>
      <c r="AB629" s="436"/>
      <c r="AC629" s="436"/>
      <c r="AD629" s="436"/>
      <c r="AE629" s="436"/>
      <c r="AF629" s="436"/>
      <c r="AG629" s="436"/>
      <c r="AH629" s="436"/>
      <c r="AI629" s="436"/>
      <c r="AJ629" s="436"/>
      <c r="AK629" s="436"/>
      <c r="AL629" s="436"/>
      <c r="AM629" s="436"/>
      <c r="AN629" s="436"/>
      <c r="AO629" s="437"/>
      <c r="AP629" s="432"/>
      <c r="AQ629" s="433"/>
      <c r="AR629" s="433"/>
      <c r="AS629" s="433"/>
      <c r="AT629" s="433"/>
      <c r="AU629" s="433"/>
      <c r="AV629" s="433"/>
      <c r="AW629" s="433"/>
      <c r="AX629" s="433"/>
      <c r="AY629" s="434"/>
      <c r="AZ629" s="432" t="s">
        <v>285</v>
      </c>
      <c r="BA629" s="433"/>
      <c r="BB629" s="433"/>
      <c r="BC629" s="433"/>
      <c r="BD629" s="433"/>
      <c r="BE629" s="433"/>
      <c r="BF629" s="433"/>
      <c r="BG629" s="433"/>
      <c r="BH629" s="433"/>
      <c r="BI629" s="434"/>
    </row>
    <row r="630" spans="1:61" ht="38.25" customHeight="1" x14ac:dyDescent="0.55000000000000004">
      <c r="A630" s="441" t="s">
        <v>293</v>
      </c>
      <c r="B630" s="442"/>
      <c r="C630" s="442"/>
      <c r="D630" s="442"/>
      <c r="E630" s="442"/>
      <c r="F630" s="442"/>
      <c r="G630" s="442"/>
      <c r="H630" s="442"/>
      <c r="I630" s="442"/>
      <c r="J630" s="442"/>
      <c r="K630" s="442"/>
      <c r="L630" s="442"/>
      <c r="M630" s="442"/>
      <c r="N630" s="442"/>
      <c r="O630" s="442"/>
      <c r="P630" s="442"/>
      <c r="Q630" s="442"/>
      <c r="R630" s="442"/>
      <c r="S630" s="442"/>
      <c r="T630" s="442"/>
      <c r="U630" s="442"/>
      <c r="V630" s="442"/>
      <c r="W630" s="442"/>
      <c r="X630" s="442"/>
      <c r="Y630" s="442"/>
      <c r="Z630" s="442"/>
      <c r="AA630" s="442"/>
      <c r="AB630" s="442"/>
      <c r="AC630" s="48"/>
      <c r="AD630" s="48"/>
      <c r="AE630" s="48"/>
      <c r="AF630" s="48"/>
      <c r="AG630" s="48"/>
      <c r="AH630" s="48"/>
      <c r="AI630" s="48"/>
      <c r="AJ630" s="48"/>
      <c r="AK630" s="48"/>
      <c r="AL630" s="48"/>
      <c r="AM630" s="48"/>
      <c r="AN630" s="48"/>
      <c r="AO630" s="49"/>
      <c r="AP630" s="438"/>
      <c r="AQ630" s="439"/>
      <c r="AR630" s="439"/>
      <c r="AS630" s="439"/>
      <c r="AT630" s="439"/>
      <c r="AU630" s="439"/>
      <c r="AV630" s="439"/>
      <c r="AW630" s="439"/>
      <c r="AX630" s="439"/>
      <c r="AY630" s="440"/>
      <c r="AZ630" s="438"/>
      <c r="BA630" s="439"/>
      <c r="BB630" s="439"/>
      <c r="BC630" s="439"/>
      <c r="BD630" s="439"/>
      <c r="BE630" s="439"/>
      <c r="BF630" s="439"/>
      <c r="BG630" s="439"/>
      <c r="BH630" s="439"/>
      <c r="BI630" s="440"/>
    </row>
    <row r="631" spans="1:61" x14ac:dyDescent="0.55000000000000004">
      <c r="A631" s="438" t="s">
        <v>287</v>
      </c>
      <c r="B631" s="439"/>
      <c r="C631" s="443" t="s">
        <v>294</v>
      </c>
      <c r="D631" s="443"/>
      <c r="E631" s="443"/>
      <c r="F631" s="443"/>
      <c r="G631" s="443"/>
      <c r="H631" s="443"/>
      <c r="I631" s="443"/>
      <c r="J631" s="443"/>
      <c r="K631" s="443"/>
      <c r="L631" s="443"/>
      <c r="M631" s="443"/>
      <c r="N631" s="443"/>
      <c r="O631" s="443"/>
      <c r="P631" s="443"/>
      <c r="Q631" s="443"/>
      <c r="R631" s="443"/>
      <c r="S631" s="443"/>
      <c r="T631" s="443"/>
      <c r="U631" s="443"/>
      <c r="V631" s="443"/>
      <c r="W631" s="443"/>
      <c r="X631" s="443"/>
      <c r="Y631" s="443"/>
      <c r="Z631" s="443"/>
      <c r="AA631" s="443"/>
      <c r="AB631" s="443"/>
      <c r="AC631" s="443"/>
      <c r="AD631" s="443"/>
      <c r="AE631" s="443"/>
      <c r="AF631" s="443"/>
      <c r="AG631" s="443"/>
      <c r="AH631" s="443"/>
      <c r="AI631" s="443"/>
      <c r="AJ631" s="443"/>
      <c r="AK631" s="443"/>
      <c r="AL631" s="443"/>
      <c r="AM631" s="443"/>
      <c r="AN631" s="443"/>
      <c r="AO631" s="444"/>
      <c r="AP631" s="458"/>
      <c r="AQ631" s="458"/>
      <c r="AR631" s="458"/>
      <c r="AS631" s="458"/>
      <c r="AT631" s="458"/>
      <c r="AU631" s="458"/>
      <c r="AV631" s="458"/>
      <c r="AW631" s="458"/>
      <c r="AX631" s="458"/>
      <c r="AY631" s="458"/>
      <c r="AZ631" s="458">
        <v>5</v>
      </c>
      <c r="BA631" s="458"/>
      <c r="BB631" s="458"/>
      <c r="BC631" s="458"/>
      <c r="BD631" s="458"/>
      <c r="BE631" s="458"/>
      <c r="BF631" s="458"/>
      <c r="BG631" s="458"/>
      <c r="BH631" s="458"/>
      <c r="BI631" s="458"/>
    </row>
    <row r="632" spans="1:61" x14ac:dyDescent="0.55000000000000004">
      <c r="A632" s="438" t="s">
        <v>287</v>
      </c>
      <c r="B632" s="439"/>
      <c r="C632" s="443" t="s">
        <v>295</v>
      </c>
      <c r="D632" s="443"/>
      <c r="E632" s="443"/>
      <c r="F632" s="443"/>
      <c r="G632" s="443"/>
      <c r="H632" s="443"/>
      <c r="I632" s="443"/>
      <c r="J632" s="443"/>
      <c r="K632" s="443"/>
      <c r="L632" s="443"/>
      <c r="M632" s="443"/>
      <c r="N632" s="443"/>
      <c r="O632" s="443"/>
      <c r="P632" s="443"/>
      <c r="Q632" s="443"/>
      <c r="R632" s="443"/>
      <c r="S632" s="443"/>
      <c r="T632" s="443"/>
      <c r="U632" s="443"/>
      <c r="V632" s="443"/>
      <c r="W632" s="443"/>
      <c r="X632" s="443"/>
      <c r="Y632" s="443"/>
      <c r="Z632" s="443"/>
      <c r="AA632" s="443"/>
      <c r="AB632" s="443"/>
      <c r="AC632" s="443"/>
      <c r="AD632" s="443"/>
      <c r="AE632" s="443"/>
      <c r="AF632" s="443"/>
      <c r="AG632" s="443"/>
      <c r="AH632" s="443"/>
      <c r="AI632" s="443"/>
      <c r="AJ632" s="443"/>
      <c r="AK632" s="443"/>
      <c r="AL632" s="443"/>
      <c r="AM632" s="443"/>
      <c r="AN632" s="443"/>
      <c r="AO632" s="444"/>
      <c r="AP632" s="458"/>
      <c r="AQ632" s="458"/>
      <c r="AR632" s="458"/>
      <c r="AS632" s="458"/>
      <c r="AT632" s="458"/>
      <c r="AU632" s="458"/>
      <c r="AV632" s="458"/>
      <c r="AW632" s="458"/>
      <c r="AX632" s="458"/>
      <c r="AY632" s="458"/>
      <c r="AZ632" s="458">
        <v>3</v>
      </c>
      <c r="BA632" s="458"/>
      <c r="BB632" s="458"/>
      <c r="BC632" s="458"/>
      <c r="BD632" s="458"/>
      <c r="BE632" s="458"/>
      <c r="BF632" s="458"/>
      <c r="BG632" s="458"/>
      <c r="BH632" s="458"/>
      <c r="BI632" s="458"/>
    </row>
    <row r="633" spans="1:61" ht="15" customHeight="1" x14ac:dyDescent="0.55000000000000004">
      <c r="A633" s="438" t="s">
        <v>287</v>
      </c>
      <c r="B633" s="439"/>
      <c r="C633" s="443" t="s">
        <v>300</v>
      </c>
      <c r="D633" s="443"/>
      <c r="E633" s="443"/>
      <c r="F633" s="443"/>
      <c r="G633" s="443"/>
      <c r="H633" s="443"/>
      <c r="I633" s="443"/>
      <c r="J633" s="443"/>
      <c r="K633" s="443"/>
      <c r="L633" s="443"/>
      <c r="M633" s="443"/>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3"/>
      <c r="AL633" s="443"/>
      <c r="AM633" s="443"/>
      <c r="AN633" s="443"/>
      <c r="AO633" s="444"/>
      <c r="AP633" s="458"/>
      <c r="AQ633" s="458"/>
      <c r="AR633" s="458"/>
      <c r="AS633" s="458"/>
      <c r="AT633" s="458"/>
      <c r="AU633" s="458"/>
      <c r="AV633" s="458"/>
      <c r="AW633" s="458"/>
      <c r="AX633" s="458"/>
      <c r="AY633" s="458"/>
      <c r="AZ633" s="458">
        <v>1</v>
      </c>
      <c r="BA633" s="458"/>
      <c r="BB633" s="458"/>
      <c r="BC633" s="458"/>
      <c r="BD633" s="458"/>
      <c r="BE633" s="458"/>
      <c r="BF633" s="458"/>
      <c r="BG633" s="458"/>
      <c r="BH633" s="458"/>
      <c r="BI633" s="458"/>
    </row>
    <row r="634" spans="1:61" ht="24.75" customHeight="1" x14ac:dyDescent="0.55000000000000004">
      <c r="A634" s="447"/>
      <c r="B634" s="448"/>
      <c r="C634" s="448"/>
      <c r="D634" s="448"/>
      <c r="E634" s="448"/>
      <c r="F634" s="448"/>
      <c r="G634" s="448"/>
      <c r="H634" s="448"/>
      <c r="I634" s="448"/>
      <c r="J634" s="448"/>
      <c r="K634" s="448"/>
      <c r="L634" s="448"/>
      <c r="M634" s="448"/>
      <c r="N634" s="448"/>
      <c r="O634" s="448"/>
      <c r="P634" s="448"/>
      <c r="Q634" s="448"/>
      <c r="R634" s="448"/>
      <c r="S634" s="448"/>
      <c r="T634" s="448"/>
      <c r="U634" s="448"/>
      <c r="V634" s="448"/>
      <c r="W634" s="448"/>
      <c r="X634" s="448"/>
      <c r="Y634" s="448"/>
      <c r="Z634" s="448"/>
      <c r="AA634" s="448"/>
      <c r="AB634" s="448"/>
      <c r="AC634" s="448"/>
      <c r="AD634" s="448"/>
      <c r="AE634" s="448"/>
      <c r="AF634" s="448"/>
      <c r="AG634" s="448"/>
      <c r="AH634" s="448"/>
      <c r="AI634" s="448"/>
      <c r="AJ634" s="448"/>
      <c r="AK634" s="448"/>
      <c r="AL634" s="448"/>
      <c r="AM634" s="448"/>
      <c r="AN634" s="448"/>
      <c r="AO634" s="448"/>
      <c r="AP634" s="448"/>
      <c r="AQ634" s="448"/>
      <c r="AR634" s="448"/>
      <c r="AS634" s="448"/>
      <c r="AT634" s="448"/>
      <c r="AU634" s="448"/>
      <c r="AV634" s="448"/>
      <c r="AW634" s="448"/>
      <c r="AX634" s="448"/>
      <c r="AY634" s="448"/>
      <c r="AZ634" s="448"/>
      <c r="BA634" s="448"/>
      <c r="BB634" s="448"/>
      <c r="BC634" s="448"/>
      <c r="BD634" s="448"/>
      <c r="BE634" s="448"/>
      <c r="BF634" s="448"/>
      <c r="BG634" s="448"/>
      <c r="BH634" s="448"/>
      <c r="BI634" s="449"/>
    </row>
    <row r="635" spans="1:61" ht="36.549999999999997" customHeight="1" x14ac:dyDescent="0.55000000000000004">
      <c r="A635" s="450" t="s">
        <v>296</v>
      </c>
      <c r="B635" s="451"/>
      <c r="C635" s="451"/>
      <c r="D635" s="451"/>
      <c r="E635" s="451"/>
      <c r="F635" s="451"/>
      <c r="G635" s="451"/>
      <c r="H635" s="451"/>
      <c r="I635" s="451"/>
      <c r="J635" s="451"/>
      <c r="K635" s="451"/>
      <c r="L635" s="451"/>
      <c r="M635" s="451"/>
      <c r="N635" s="451"/>
      <c r="O635" s="451"/>
      <c r="P635" s="451"/>
      <c r="Q635" s="451"/>
      <c r="R635" s="451"/>
      <c r="S635" s="451"/>
      <c r="T635" s="451"/>
      <c r="U635" s="451"/>
      <c r="V635" s="451"/>
      <c r="W635" s="451"/>
      <c r="X635" s="451"/>
      <c r="Y635" s="451"/>
      <c r="Z635" s="451"/>
      <c r="AA635" s="451"/>
      <c r="AB635" s="451"/>
      <c r="AC635" s="451"/>
      <c r="AD635" s="451"/>
      <c r="AE635" s="451"/>
      <c r="AF635" s="451"/>
      <c r="AG635" s="451"/>
      <c r="AH635" s="451"/>
      <c r="AI635" s="451"/>
      <c r="AJ635" s="451"/>
      <c r="AK635" s="451"/>
      <c r="AL635" s="451"/>
      <c r="AM635" s="451"/>
      <c r="AN635" s="451"/>
      <c r="AO635" s="452"/>
      <c r="AP635" s="458"/>
      <c r="AQ635" s="458"/>
      <c r="AR635" s="458"/>
      <c r="AS635" s="458"/>
      <c r="AT635" s="458"/>
      <c r="AU635" s="458"/>
      <c r="AV635" s="458"/>
      <c r="AW635" s="458"/>
      <c r="AX635" s="458"/>
      <c r="AY635" s="458"/>
      <c r="AZ635" s="458" t="s">
        <v>285</v>
      </c>
      <c r="BA635" s="458"/>
      <c r="BB635" s="458"/>
      <c r="BC635" s="458"/>
      <c r="BD635" s="458"/>
      <c r="BE635" s="458"/>
      <c r="BF635" s="458"/>
      <c r="BG635" s="458"/>
      <c r="BH635" s="458"/>
      <c r="BI635" s="458"/>
    </row>
    <row r="636" spans="1:61" ht="43.3" customHeight="1" x14ac:dyDescent="0.55000000000000004">
      <c r="A636" s="456" t="s">
        <v>287</v>
      </c>
      <c r="B636" s="457"/>
      <c r="C636" s="166" t="s">
        <v>495</v>
      </c>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6"/>
      <c r="AL636" s="166"/>
      <c r="AM636" s="166"/>
      <c r="AN636" s="166"/>
      <c r="AO636" s="167"/>
      <c r="AP636" s="447"/>
      <c r="AQ636" s="448"/>
      <c r="AR636" s="448"/>
      <c r="AS636" s="448"/>
      <c r="AT636" s="448"/>
      <c r="AU636" s="448"/>
      <c r="AV636" s="448"/>
      <c r="AW636" s="448"/>
      <c r="AX636" s="448"/>
      <c r="AY636" s="449"/>
      <c r="AZ636" s="447">
        <v>5</v>
      </c>
      <c r="BA636" s="448"/>
      <c r="BB636" s="448"/>
      <c r="BC636" s="448"/>
      <c r="BD636" s="448"/>
      <c r="BE636" s="448"/>
      <c r="BF636" s="448"/>
      <c r="BG636" s="448"/>
      <c r="BH636" s="448"/>
      <c r="BI636" s="449"/>
    </row>
    <row r="637" spans="1:61" ht="46.5" customHeight="1" x14ac:dyDescent="0.55000000000000004">
      <c r="A637" s="456" t="s">
        <v>287</v>
      </c>
      <c r="B637" s="457"/>
      <c r="C637" s="166" t="s">
        <v>496</v>
      </c>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7"/>
      <c r="AP637" s="458"/>
      <c r="AQ637" s="458"/>
      <c r="AR637" s="458"/>
      <c r="AS637" s="458"/>
      <c r="AT637" s="458"/>
      <c r="AU637" s="458"/>
      <c r="AV637" s="458"/>
      <c r="AW637" s="458"/>
      <c r="AX637" s="458"/>
      <c r="AY637" s="458"/>
      <c r="AZ637" s="458">
        <v>3</v>
      </c>
      <c r="BA637" s="458"/>
      <c r="BB637" s="458"/>
      <c r="BC637" s="458"/>
      <c r="BD637" s="458"/>
      <c r="BE637" s="458"/>
      <c r="BF637" s="458"/>
      <c r="BG637" s="458"/>
      <c r="BH637" s="458"/>
      <c r="BI637" s="458"/>
    </row>
    <row r="638" spans="1:61" ht="45.55" customHeight="1" x14ac:dyDescent="0.55000000000000004">
      <c r="A638" s="456" t="s">
        <v>287</v>
      </c>
      <c r="B638" s="457"/>
      <c r="C638" s="166" t="s">
        <v>497</v>
      </c>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6"/>
      <c r="AM638" s="166"/>
      <c r="AN638" s="166"/>
      <c r="AO638" s="167"/>
      <c r="AP638" s="458"/>
      <c r="AQ638" s="458"/>
      <c r="AR638" s="458"/>
      <c r="AS638" s="458"/>
      <c r="AT638" s="458"/>
      <c r="AU638" s="458"/>
      <c r="AV638" s="458"/>
      <c r="AW638" s="458"/>
      <c r="AX638" s="458"/>
      <c r="AY638" s="458"/>
      <c r="AZ638" s="458">
        <v>1</v>
      </c>
      <c r="BA638" s="458"/>
      <c r="BB638" s="458"/>
      <c r="BC638" s="458"/>
      <c r="BD638" s="458"/>
      <c r="BE638" s="458"/>
      <c r="BF638" s="458"/>
      <c r="BG638" s="458"/>
      <c r="BH638" s="458"/>
      <c r="BI638" s="458"/>
    </row>
    <row r="639" spans="1:61" ht="21" customHeight="1" x14ac:dyDescent="0.55000000000000004">
      <c r="A639" s="453" t="s">
        <v>297</v>
      </c>
      <c r="B639" s="454"/>
      <c r="C639" s="454"/>
      <c r="D639" s="454"/>
      <c r="E639" s="454"/>
      <c r="F639" s="454"/>
      <c r="G639" s="454"/>
      <c r="H639" s="454"/>
      <c r="I639" s="454"/>
      <c r="J639" s="454"/>
      <c r="K639" s="454"/>
      <c r="L639" s="454"/>
      <c r="M639" s="454"/>
      <c r="N639" s="454"/>
      <c r="O639" s="454"/>
      <c r="P639" s="454"/>
      <c r="Q639" s="454"/>
      <c r="R639" s="454"/>
      <c r="S639" s="454"/>
      <c r="T639" s="454"/>
      <c r="U639" s="454"/>
      <c r="V639" s="454"/>
      <c r="W639" s="454"/>
      <c r="X639" s="454"/>
      <c r="Y639" s="454"/>
      <c r="Z639" s="454"/>
      <c r="AA639" s="454"/>
      <c r="AB639" s="454"/>
      <c r="AC639" s="454"/>
      <c r="AD639" s="454"/>
      <c r="AE639" s="454"/>
      <c r="AF639" s="454"/>
      <c r="AG639" s="454"/>
      <c r="AH639" s="454"/>
      <c r="AI639" s="454"/>
      <c r="AJ639" s="454"/>
      <c r="AK639" s="454"/>
      <c r="AL639" s="454"/>
      <c r="AM639" s="454"/>
      <c r="AN639" s="454"/>
      <c r="AO639" s="455"/>
      <c r="AP639" s="458"/>
      <c r="AQ639" s="458"/>
      <c r="AR639" s="458"/>
      <c r="AS639" s="458"/>
      <c r="AT639" s="458"/>
      <c r="AU639" s="458"/>
      <c r="AV639" s="458"/>
      <c r="AW639" s="458"/>
      <c r="AX639" s="458"/>
      <c r="AY639" s="458"/>
      <c r="AZ639" s="357"/>
      <c r="BA639" s="357"/>
      <c r="BB639" s="357"/>
      <c r="BC639" s="357"/>
      <c r="BD639" s="357"/>
      <c r="BE639" s="357"/>
      <c r="BF639" s="357"/>
      <c r="BG639" s="357"/>
      <c r="BH639" s="357"/>
      <c r="BI639" s="357"/>
    </row>
    <row r="640" spans="1:61" ht="27" customHeight="1" x14ac:dyDescent="0.55000000000000004">
      <c r="A640" s="131"/>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32"/>
    </row>
    <row r="641" spans="1:61" ht="42" customHeight="1" x14ac:dyDescent="0.55000000000000004">
      <c r="A641" s="409" t="s">
        <v>298</v>
      </c>
      <c r="B641" s="410"/>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0"/>
      <c r="Z641" s="410"/>
      <c r="AA641" s="410"/>
      <c r="AB641" s="410"/>
      <c r="AC641" s="410"/>
      <c r="AD641" s="410"/>
      <c r="AE641" s="410"/>
      <c r="AF641" s="410"/>
      <c r="AG641" s="410"/>
      <c r="AH641" s="410"/>
      <c r="AI641" s="410"/>
      <c r="AJ641" s="410"/>
      <c r="AK641" s="410"/>
      <c r="AL641" s="410"/>
      <c r="AM641" s="410"/>
      <c r="AN641" s="410"/>
      <c r="AO641" s="410"/>
      <c r="AP641" s="410"/>
      <c r="AQ641" s="410"/>
      <c r="AR641" s="410"/>
      <c r="AS641" s="410"/>
      <c r="AT641" s="410"/>
      <c r="AU641" s="410"/>
      <c r="AV641" s="410"/>
      <c r="AW641" s="410"/>
      <c r="AX641" s="410"/>
      <c r="AY641" s="410"/>
      <c r="AZ641" s="410"/>
      <c r="BA641" s="410"/>
      <c r="BB641" s="410"/>
      <c r="BC641" s="410"/>
      <c r="BD641" s="410"/>
      <c r="BE641" s="410"/>
      <c r="BF641" s="410"/>
      <c r="BG641" s="410"/>
      <c r="BH641" s="410"/>
      <c r="BI641" s="411"/>
    </row>
    <row r="642" spans="1:61" ht="39" customHeight="1" x14ac:dyDescent="0.55000000000000004">
      <c r="A642" s="406" t="s">
        <v>453</v>
      </c>
      <c r="B642" s="407"/>
      <c r="C642" s="407"/>
      <c r="D642" s="407"/>
      <c r="E642" s="407"/>
      <c r="F642" s="407"/>
      <c r="G642" s="407"/>
      <c r="H642" s="407"/>
      <c r="I642" s="407"/>
      <c r="J642" s="407"/>
      <c r="K642" s="407"/>
      <c r="L642" s="407"/>
      <c r="M642" s="407"/>
      <c r="N642" s="407"/>
      <c r="O642" s="407"/>
      <c r="P642" s="407"/>
      <c r="Q642" s="407"/>
      <c r="R642" s="407"/>
      <c r="S642" s="407"/>
      <c r="T642" s="407"/>
      <c r="U642" s="407"/>
      <c r="V642" s="407"/>
      <c r="W642" s="407"/>
      <c r="X642" s="407"/>
      <c r="Y642" s="407"/>
      <c r="Z642" s="407"/>
      <c r="AA642" s="407"/>
      <c r="AB642" s="407"/>
      <c r="AC642" s="407"/>
      <c r="AD642" s="407"/>
      <c r="AE642" s="407"/>
      <c r="AF642" s="407"/>
      <c r="AG642" s="407"/>
      <c r="AH642" s="407"/>
      <c r="AI642" s="407"/>
      <c r="AJ642" s="407"/>
      <c r="AK642" s="407"/>
      <c r="AL642" s="407"/>
      <c r="AM642" s="407"/>
      <c r="AN642" s="407"/>
      <c r="AO642" s="407"/>
      <c r="AP642" s="407"/>
      <c r="AQ642" s="407"/>
      <c r="AR642" s="407"/>
      <c r="AS642" s="407"/>
      <c r="AT642" s="407"/>
      <c r="AU642" s="407"/>
      <c r="AV642" s="407"/>
      <c r="AW642" s="407"/>
      <c r="AX642" s="407"/>
      <c r="AY642" s="407"/>
      <c r="AZ642" s="407"/>
      <c r="BA642" s="407"/>
      <c r="BB642" s="407"/>
      <c r="BC642" s="407"/>
      <c r="BD642" s="407"/>
      <c r="BE642" s="407"/>
      <c r="BF642" s="407"/>
      <c r="BG642" s="407"/>
      <c r="BH642" s="407"/>
      <c r="BI642" s="408"/>
    </row>
    <row r="643" spans="1:61" ht="40.5" customHeight="1" x14ac:dyDescent="0.55000000000000004">
      <c r="A643" s="406" t="s">
        <v>299</v>
      </c>
      <c r="B643" s="407"/>
      <c r="C643" s="407"/>
      <c r="D643" s="407"/>
      <c r="E643" s="407"/>
      <c r="F643" s="407"/>
      <c r="G643" s="407"/>
      <c r="H643" s="407"/>
      <c r="I643" s="407"/>
      <c r="J643" s="407"/>
      <c r="K643" s="407"/>
      <c r="L643" s="407"/>
      <c r="M643" s="407"/>
      <c r="N643" s="407"/>
      <c r="O643" s="407"/>
      <c r="P643" s="407"/>
      <c r="Q643" s="407"/>
      <c r="R643" s="407"/>
      <c r="S643" s="407"/>
      <c r="T643" s="407"/>
      <c r="U643" s="407"/>
      <c r="V643" s="407"/>
      <c r="W643" s="407"/>
      <c r="X643" s="407"/>
      <c r="Y643" s="407"/>
      <c r="Z643" s="407"/>
      <c r="AA643" s="407"/>
      <c r="AB643" s="407"/>
      <c r="AC643" s="407"/>
      <c r="AD643" s="407"/>
      <c r="AE643" s="407"/>
      <c r="AF643" s="407"/>
      <c r="AG643" s="407"/>
      <c r="AH643" s="407"/>
      <c r="AI643" s="407"/>
      <c r="AJ643" s="407"/>
      <c r="AK643" s="407"/>
      <c r="AL643" s="407"/>
      <c r="AM643" s="407"/>
      <c r="AN643" s="407"/>
      <c r="AO643" s="407"/>
      <c r="AP643" s="407"/>
      <c r="AQ643" s="407"/>
      <c r="AR643" s="407"/>
      <c r="AS643" s="407"/>
      <c r="AT643" s="407"/>
      <c r="AU643" s="407"/>
      <c r="AV643" s="407"/>
      <c r="AW643" s="407"/>
      <c r="AX643" s="407"/>
      <c r="AY643" s="407"/>
      <c r="AZ643" s="407"/>
      <c r="BA643" s="407"/>
      <c r="BB643" s="407"/>
      <c r="BC643" s="407"/>
      <c r="BD643" s="407"/>
      <c r="BE643" s="407"/>
      <c r="BF643" s="407"/>
      <c r="BG643" s="407"/>
      <c r="BH643" s="407"/>
      <c r="BI643" s="408"/>
    </row>
    <row r="644" spans="1:61" ht="15" customHeight="1" x14ac:dyDescent="0.55000000000000004">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5"/>
    </row>
    <row r="645" spans="1:61" ht="15" customHeight="1" x14ac:dyDescent="0.55000000000000004">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row>
    <row r="646" spans="1:61" ht="26.4" customHeight="1" x14ac:dyDescent="0.55000000000000004">
      <c r="A646" s="519" t="s">
        <v>240</v>
      </c>
      <c r="B646" s="519"/>
      <c r="C646" s="519"/>
      <c r="D646" s="519"/>
      <c r="E646" s="519"/>
      <c r="F646" s="519"/>
      <c r="G646" s="519"/>
      <c r="H646" s="519"/>
      <c r="I646" s="519"/>
      <c r="J646" s="519"/>
      <c r="K646" s="519"/>
      <c r="L646" s="519"/>
      <c r="M646" s="519"/>
      <c r="N646" s="519"/>
      <c r="O646" s="519"/>
      <c r="P646" s="519"/>
      <c r="Q646" s="519"/>
      <c r="R646" s="519"/>
      <c r="S646" s="519"/>
      <c r="T646" s="519"/>
      <c r="U646" s="519"/>
      <c r="V646" s="519"/>
      <c r="W646" s="519"/>
      <c r="X646" s="519"/>
      <c r="Y646" s="519"/>
      <c r="Z646" s="519"/>
      <c r="AA646" s="519"/>
      <c r="AB646" s="519"/>
      <c r="AC646" s="519"/>
      <c r="AD646" s="519"/>
      <c r="AE646" s="519"/>
      <c r="AF646" s="519"/>
      <c r="AG646" s="519"/>
      <c r="AH646" s="519"/>
      <c r="AI646" s="519"/>
      <c r="AJ646" s="519"/>
      <c r="AK646" s="519"/>
      <c r="AL646" s="519"/>
      <c r="AM646" s="519"/>
      <c r="AN646" s="519"/>
      <c r="AO646" s="519"/>
      <c r="AP646" s="519"/>
      <c r="AQ646" s="519"/>
      <c r="AR646" s="519"/>
      <c r="AS646" s="519"/>
      <c r="AT646" s="519"/>
      <c r="AU646" s="519"/>
      <c r="AV646" s="519"/>
      <c r="AW646" s="519"/>
      <c r="AX646" s="519"/>
      <c r="AY646" s="519"/>
      <c r="AZ646" s="519"/>
      <c r="BA646" s="519"/>
      <c r="BB646" s="519"/>
      <c r="BC646" s="519"/>
      <c r="BD646" s="519"/>
      <c r="BE646" s="519"/>
      <c r="BF646" s="519"/>
      <c r="BG646" s="519"/>
      <c r="BH646" s="519"/>
      <c r="BI646" s="519"/>
    </row>
    <row r="647" spans="1:61" ht="15" customHeight="1" x14ac:dyDescent="0.55000000000000004">
      <c r="A647" s="520" t="s">
        <v>415</v>
      </c>
      <c r="B647" s="520"/>
      <c r="C647" s="520"/>
      <c r="D647" s="520"/>
      <c r="E647" s="520"/>
      <c r="F647" s="520"/>
      <c r="G647" s="520"/>
      <c r="H647" s="520"/>
      <c r="I647" s="520"/>
      <c r="J647" s="520"/>
      <c r="K647" s="520"/>
      <c r="L647" s="520"/>
      <c r="M647" s="520"/>
      <c r="N647" s="520"/>
      <c r="O647" s="520"/>
      <c r="P647" s="520"/>
      <c r="Q647" s="520"/>
      <c r="R647" s="520"/>
      <c r="S647" s="520"/>
      <c r="T647" s="520"/>
      <c r="U647" s="520"/>
      <c r="V647" s="520"/>
      <c r="W647" s="520"/>
      <c r="X647" s="520"/>
      <c r="Y647" s="520"/>
      <c r="Z647" s="520"/>
      <c r="AA647" s="520"/>
      <c r="AB647" s="520"/>
      <c r="AC647" s="520"/>
      <c r="AD647" s="520"/>
      <c r="AE647" s="520"/>
      <c r="AF647" s="520"/>
      <c r="AG647" s="520"/>
      <c r="AH647" s="520"/>
      <c r="AI647" s="520"/>
      <c r="AJ647" s="520"/>
      <c r="AK647" s="520"/>
      <c r="AL647" s="520"/>
      <c r="AM647" s="520"/>
      <c r="AN647" s="520"/>
      <c r="AO647" s="520"/>
      <c r="AP647" s="520"/>
      <c r="AQ647" s="520"/>
      <c r="AR647" s="520"/>
      <c r="AS647" s="520"/>
      <c r="AT647" s="520"/>
      <c r="AU647" s="520"/>
      <c r="AV647" s="520"/>
      <c r="AW647" s="520"/>
      <c r="AX647" s="520"/>
      <c r="AY647" s="520"/>
      <c r="AZ647" s="520"/>
      <c r="BA647" s="520"/>
      <c r="BB647" s="520"/>
      <c r="BC647" s="520"/>
      <c r="BD647" s="520"/>
      <c r="BE647" s="520"/>
      <c r="BF647" s="520"/>
      <c r="BG647" s="520"/>
      <c r="BH647" s="520"/>
      <c r="BI647" s="520"/>
    </row>
    <row r="648" spans="1:61" ht="15" customHeight="1" x14ac:dyDescent="0.55000000000000004">
      <c r="A648" s="501"/>
      <c r="B648" s="501"/>
      <c r="C648" s="501"/>
      <c r="D648" s="501"/>
      <c r="E648" s="501"/>
      <c r="F648" s="501"/>
      <c r="G648" s="501"/>
      <c r="H648" s="501"/>
      <c r="I648" s="501"/>
      <c r="J648" s="501"/>
      <c r="K648" s="501"/>
      <c r="L648" s="501"/>
      <c r="M648" s="501"/>
      <c r="N648" s="501"/>
      <c r="O648" s="501"/>
      <c r="P648" s="501"/>
      <c r="Q648" s="501"/>
      <c r="R648" s="501"/>
      <c r="S648" s="501"/>
      <c r="T648" s="501"/>
      <c r="U648" s="501"/>
      <c r="V648" s="501"/>
      <c r="W648" s="501"/>
      <c r="X648" s="501"/>
      <c r="Y648" s="501"/>
      <c r="Z648" s="501"/>
      <c r="AA648" s="501"/>
      <c r="AB648" s="501"/>
      <c r="AC648" s="501"/>
      <c r="AD648" s="501"/>
      <c r="AE648" s="501"/>
      <c r="AF648" s="501"/>
      <c r="AG648" s="501"/>
      <c r="AH648" s="501"/>
      <c r="AI648" s="501"/>
      <c r="AJ648" s="501"/>
      <c r="AK648" s="501"/>
      <c r="AL648" s="501"/>
      <c r="AM648" s="501"/>
      <c r="AN648" s="501"/>
      <c r="AO648" s="501"/>
      <c r="AP648" s="501"/>
      <c r="AQ648" s="501"/>
      <c r="AR648" s="501"/>
      <c r="AS648" s="501"/>
      <c r="AT648" s="501"/>
      <c r="AU648" s="501"/>
      <c r="AV648" s="501"/>
      <c r="AW648" s="501"/>
      <c r="AX648" s="501"/>
      <c r="AY648" s="501"/>
      <c r="AZ648" s="501"/>
      <c r="BA648" s="501"/>
      <c r="BB648" s="501"/>
      <c r="BC648" s="501"/>
      <c r="BD648" s="501"/>
      <c r="BE648" s="501"/>
      <c r="BF648" s="501"/>
      <c r="BG648" s="501"/>
      <c r="BH648" s="501"/>
      <c r="BI648" s="501"/>
    </row>
    <row r="649" spans="1:61" ht="15" customHeight="1" x14ac:dyDescent="0.55000000000000004">
      <c r="A649" s="521" t="s">
        <v>241</v>
      </c>
      <c r="B649" s="521"/>
      <c r="C649" s="521"/>
      <c r="D649" s="521"/>
      <c r="E649" s="521"/>
      <c r="F649" s="521"/>
      <c r="G649" s="521"/>
      <c r="H649" s="521"/>
      <c r="I649" s="521"/>
      <c r="J649" s="521"/>
      <c r="K649" s="521"/>
      <c r="L649" s="521"/>
      <c r="M649" s="521"/>
      <c r="N649" s="521"/>
      <c r="O649" s="521"/>
      <c r="P649" s="521"/>
      <c r="Q649" s="521"/>
      <c r="R649" s="521"/>
      <c r="S649" s="521"/>
      <c r="T649" s="521"/>
      <c r="U649" s="521"/>
      <c r="V649" s="521"/>
      <c r="W649" s="521"/>
      <c r="X649" s="521"/>
      <c r="Y649" s="521"/>
      <c r="Z649" s="521"/>
      <c r="AA649" s="521"/>
      <c r="AB649" s="521"/>
      <c r="AC649" s="521"/>
      <c r="AD649" s="521"/>
      <c r="AE649" s="521"/>
      <c r="AF649" s="521"/>
      <c r="AG649" s="521"/>
      <c r="AH649" s="521"/>
      <c r="AI649" s="521"/>
      <c r="AJ649" s="521"/>
      <c r="AK649" s="521"/>
      <c r="AL649" s="521"/>
      <c r="AM649" s="521"/>
      <c r="AN649" s="521"/>
      <c r="AO649" s="521"/>
      <c r="AP649" s="521"/>
      <c r="AQ649" s="521"/>
      <c r="AR649" s="521"/>
      <c r="AS649" s="521"/>
      <c r="AT649" s="521"/>
      <c r="AU649" s="521"/>
      <c r="AV649" s="521"/>
      <c r="AW649" s="521"/>
      <c r="AX649" s="521"/>
      <c r="AY649" s="521"/>
      <c r="AZ649" s="521"/>
      <c r="BA649" s="521"/>
      <c r="BB649" s="521"/>
      <c r="BC649" s="521"/>
      <c r="BD649" s="521"/>
      <c r="BE649" s="521"/>
      <c r="BF649" s="521"/>
      <c r="BG649" s="521"/>
      <c r="BH649" s="521"/>
      <c r="BI649" s="521"/>
    </row>
    <row r="650" spans="1:61" ht="15" customHeight="1" x14ac:dyDescent="0.55000000000000004">
      <c r="A650" s="521"/>
      <c r="B650" s="521"/>
      <c r="C650" s="521"/>
      <c r="D650" s="521"/>
      <c r="E650" s="521"/>
      <c r="F650" s="521"/>
      <c r="G650" s="521"/>
      <c r="H650" s="521"/>
      <c r="I650" s="521"/>
      <c r="J650" s="521"/>
      <c r="K650" s="521"/>
      <c r="L650" s="521"/>
      <c r="M650" s="521"/>
      <c r="N650" s="521"/>
      <c r="O650" s="521"/>
      <c r="P650" s="521"/>
      <c r="Q650" s="521"/>
      <c r="R650" s="521"/>
      <c r="S650" s="521"/>
      <c r="T650" s="521"/>
      <c r="U650" s="521"/>
      <c r="V650" s="521"/>
      <c r="W650" s="521"/>
      <c r="X650" s="521"/>
      <c r="Y650" s="521"/>
      <c r="Z650" s="521"/>
      <c r="AA650" s="521"/>
      <c r="AB650" s="521"/>
      <c r="AC650" s="521"/>
      <c r="AD650" s="521"/>
      <c r="AE650" s="521"/>
      <c r="AF650" s="521"/>
      <c r="AG650" s="521"/>
      <c r="AH650" s="521"/>
      <c r="AI650" s="521"/>
      <c r="AJ650" s="521"/>
      <c r="AK650" s="521"/>
      <c r="AL650" s="521"/>
      <c r="AM650" s="521"/>
      <c r="AN650" s="521"/>
      <c r="AO650" s="521"/>
      <c r="AP650" s="521"/>
      <c r="AQ650" s="521"/>
      <c r="AR650" s="521"/>
      <c r="AS650" s="521"/>
      <c r="AT650" s="521"/>
      <c r="AU650" s="521"/>
      <c r="AV650" s="521"/>
      <c r="AW650" s="521"/>
      <c r="AX650" s="521"/>
      <c r="AY650" s="521"/>
      <c r="AZ650" s="521"/>
      <c r="BA650" s="521"/>
      <c r="BB650" s="521"/>
      <c r="BC650" s="521"/>
      <c r="BD650" s="521"/>
      <c r="BE650" s="521"/>
      <c r="BF650" s="521"/>
      <c r="BG650" s="521"/>
      <c r="BH650" s="521"/>
      <c r="BI650" s="521"/>
    </row>
    <row r="651" spans="1:61" ht="15" customHeight="1" x14ac:dyDescent="0.55000000000000004">
      <c r="A651" s="521" t="s">
        <v>242</v>
      </c>
      <c r="B651" s="521"/>
      <c r="C651" s="521"/>
      <c r="D651" s="521"/>
      <c r="E651" s="521"/>
      <c r="F651" s="521"/>
      <c r="G651" s="521"/>
      <c r="H651" s="521"/>
      <c r="I651" s="521"/>
      <c r="J651" s="521"/>
      <c r="K651" s="521"/>
      <c r="L651" s="521"/>
      <c r="M651" s="521"/>
      <c r="N651" s="521"/>
      <c r="O651" s="521"/>
      <c r="P651" s="521"/>
      <c r="Q651" s="521"/>
      <c r="R651" s="521"/>
      <c r="S651" s="521"/>
      <c r="T651" s="521"/>
      <c r="U651" s="521"/>
      <c r="V651" s="521"/>
      <c r="W651" s="521"/>
      <c r="X651" s="521"/>
      <c r="Y651" s="521"/>
      <c r="Z651" s="521"/>
      <c r="AA651" s="521"/>
      <c r="AB651" s="521"/>
      <c r="AC651" s="521"/>
      <c r="AD651" s="521"/>
      <c r="AE651" s="521"/>
      <c r="AF651" s="521"/>
      <c r="AG651" s="521"/>
      <c r="AH651" s="521"/>
      <c r="AI651" s="521"/>
      <c r="AJ651" s="521"/>
      <c r="AK651" s="521"/>
      <c r="AL651" s="521"/>
      <c r="AM651" s="521"/>
      <c r="AN651" s="521"/>
      <c r="AO651" s="521"/>
      <c r="AP651" s="521"/>
      <c r="AQ651" s="521"/>
      <c r="AR651" s="521"/>
      <c r="AS651" s="521"/>
      <c r="AT651" s="521"/>
      <c r="AU651" s="521"/>
      <c r="AV651" s="521"/>
      <c r="AW651" s="521"/>
      <c r="AX651" s="521"/>
      <c r="AY651" s="521"/>
      <c r="AZ651" s="521"/>
      <c r="BA651" s="521"/>
      <c r="BB651" s="521"/>
      <c r="BC651" s="521"/>
      <c r="BD651" s="521"/>
      <c r="BE651" s="521"/>
      <c r="BF651" s="521"/>
      <c r="BG651" s="521"/>
      <c r="BH651" s="521"/>
      <c r="BI651" s="521"/>
    </row>
    <row r="652" spans="1:61" ht="24.75" customHeight="1" x14ac:dyDescent="0.55000000000000004">
      <c r="A652" s="522"/>
      <c r="B652" s="522"/>
      <c r="C652" s="522"/>
      <c r="D652" s="522"/>
      <c r="E652" s="522"/>
      <c r="F652" s="522"/>
      <c r="G652" s="522"/>
      <c r="H652" s="522"/>
      <c r="I652" s="522"/>
      <c r="J652" s="522"/>
      <c r="K652" s="522"/>
      <c r="L652" s="522"/>
      <c r="M652" s="522"/>
      <c r="N652" s="522"/>
      <c r="O652" s="522"/>
      <c r="P652" s="522"/>
      <c r="Q652" s="522"/>
      <c r="R652" s="522"/>
      <c r="S652" s="522"/>
      <c r="T652" s="522"/>
      <c r="U652" s="522"/>
      <c r="V652" s="522"/>
      <c r="W652" s="522"/>
      <c r="X652" s="522"/>
      <c r="Y652" s="522"/>
      <c r="Z652" s="522"/>
      <c r="AA652" s="522"/>
      <c r="AB652" s="522"/>
      <c r="AC652" s="522"/>
      <c r="AD652" s="522"/>
      <c r="AE652" s="522"/>
      <c r="AF652" s="522"/>
      <c r="AG652" s="522"/>
      <c r="AH652" s="522"/>
      <c r="AI652" s="522"/>
      <c r="AJ652" s="522"/>
      <c r="AK652" s="522"/>
      <c r="AL652" s="522"/>
      <c r="AM652" s="522"/>
      <c r="AN652" s="522"/>
      <c r="AO652" s="522"/>
      <c r="AP652" s="522"/>
      <c r="AQ652" s="522"/>
      <c r="AR652" s="522"/>
      <c r="AS652" s="522"/>
      <c r="AT652" s="522"/>
      <c r="AU652" s="522"/>
      <c r="AV652" s="522"/>
      <c r="AW652" s="522"/>
      <c r="AX652" s="522"/>
      <c r="AY652" s="522"/>
      <c r="AZ652" s="522"/>
      <c r="BA652" s="522"/>
      <c r="BB652" s="522"/>
      <c r="BC652" s="522"/>
      <c r="BD652" s="522"/>
      <c r="BE652" s="522"/>
      <c r="BF652" s="522"/>
      <c r="BG652" s="522"/>
      <c r="BH652" s="522"/>
      <c r="BI652" s="522"/>
    </row>
    <row r="653" spans="1:61" ht="15" customHeight="1" x14ac:dyDescent="0.55000000000000004">
      <c r="A653" s="497" t="s">
        <v>243</v>
      </c>
      <c r="B653" s="497"/>
      <c r="C653" s="497"/>
      <c r="D653" s="497"/>
      <c r="E653" s="497"/>
      <c r="F653" s="497"/>
      <c r="G653" s="497"/>
      <c r="H653" s="497"/>
      <c r="I653" s="497"/>
      <c r="J653" s="497"/>
      <c r="K653" s="497"/>
      <c r="L653" s="497"/>
      <c r="M653" s="497"/>
      <c r="N653" s="497"/>
      <c r="O653" s="497"/>
      <c r="P653" s="498"/>
      <c r="Q653" s="499"/>
      <c r="R653" s="499"/>
      <c r="S653" s="499"/>
      <c r="T653" s="499"/>
      <c r="U653" s="499"/>
      <c r="V653" s="499"/>
      <c r="W653" s="499"/>
      <c r="X653" s="499"/>
      <c r="Y653" s="499"/>
      <c r="Z653" s="499"/>
      <c r="AA653" s="499"/>
      <c r="AB653" s="499"/>
      <c r="AC653" s="499"/>
      <c r="AD653" s="499"/>
      <c r="AE653" s="499"/>
      <c r="AF653" s="499"/>
      <c r="AG653" s="499"/>
      <c r="AH653" s="499"/>
      <c r="AI653" s="499"/>
      <c r="AJ653" s="499"/>
      <c r="AK653" s="499"/>
      <c r="AL653" s="499"/>
      <c r="AM653" s="499"/>
      <c r="AN653" s="499"/>
      <c r="AO653" s="499"/>
      <c r="AP653" s="499"/>
      <c r="AQ653" s="499"/>
      <c r="AR653" s="499"/>
      <c r="AS653" s="499"/>
      <c r="AT653" s="499"/>
      <c r="AU653" s="499"/>
      <c r="AV653" s="499"/>
      <c r="AW653" s="499"/>
      <c r="AX653" s="499"/>
      <c r="AY653" s="499"/>
      <c r="AZ653" s="499"/>
      <c r="BA653" s="499"/>
      <c r="BB653" s="499"/>
      <c r="BC653" s="499"/>
      <c r="BD653" s="499"/>
      <c r="BE653" s="499"/>
      <c r="BF653" s="499"/>
      <c r="BG653" s="499"/>
      <c r="BH653" s="500"/>
      <c r="BI653" s="103"/>
    </row>
    <row r="654" spans="1:61" ht="15" customHeight="1" x14ac:dyDescent="0.55000000000000004">
      <c r="A654" s="497"/>
      <c r="B654" s="497"/>
      <c r="C654" s="497"/>
      <c r="D654" s="497"/>
      <c r="E654" s="497"/>
      <c r="F654" s="497"/>
      <c r="G654" s="497"/>
      <c r="H654" s="497"/>
      <c r="I654" s="497"/>
      <c r="J654" s="497"/>
      <c r="K654" s="497"/>
      <c r="L654" s="497"/>
      <c r="M654" s="497"/>
      <c r="N654" s="497"/>
      <c r="O654" s="497"/>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c r="BH654" s="102"/>
      <c r="BI654" s="102"/>
    </row>
    <row r="655" spans="1:61" ht="15" customHeight="1" x14ac:dyDescent="0.55000000000000004">
      <c r="A655" s="497" t="s">
        <v>244</v>
      </c>
      <c r="B655" s="497"/>
      <c r="C655" s="497"/>
      <c r="D655" s="497"/>
      <c r="E655" s="497"/>
      <c r="F655" s="497"/>
      <c r="G655" s="497"/>
      <c r="H655" s="497"/>
      <c r="I655" s="497"/>
      <c r="J655" s="497"/>
      <c r="K655" s="497"/>
      <c r="L655" s="497"/>
      <c r="M655" s="497"/>
      <c r="N655" s="497"/>
      <c r="O655" s="497"/>
      <c r="P655" s="498"/>
      <c r="Q655" s="499"/>
      <c r="R655" s="499"/>
      <c r="S655" s="499"/>
      <c r="T655" s="499"/>
      <c r="U655" s="499"/>
      <c r="V655" s="499"/>
      <c r="W655" s="499"/>
      <c r="X655" s="499"/>
      <c r="Y655" s="499"/>
      <c r="Z655" s="499"/>
      <c r="AA655" s="499"/>
      <c r="AB655" s="499"/>
      <c r="AC655" s="499"/>
      <c r="AD655" s="499"/>
      <c r="AE655" s="499"/>
      <c r="AF655" s="499"/>
      <c r="AG655" s="499"/>
      <c r="AH655" s="499"/>
      <c r="AI655" s="499"/>
      <c r="AJ655" s="499"/>
      <c r="AK655" s="499"/>
      <c r="AL655" s="499"/>
      <c r="AM655" s="499"/>
      <c r="AN655" s="499"/>
      <c r="AO655" s="499"/>
      <c r="AP655" s="499"/>
      <c r="AQ655" s="499"/>
      <c r="AR655" s="499"/>
      <c r="AS655" s="499"/>
      <c r="AT655" s="499"/>
      <c r="AU655" s="499"/>
      <c r="AV655" s="499"/>
      <c r="AW655" s="499"/>
      <c r="AX655" s="499"/>
      <c r="AY655" s="499"/>
      <c r="AZ655" s="499"/>
      <c r="BA655" s="499"/>
      <c r="BB655" s="499"/>
      <c r="BC655" s="499"/>
      <c r="BD655" s="499"/>
      <c r="BE655" s="499"/>
      <c r="BF655" s="499"/>
      <c r="BG655" s="499"/>
      <c r="BH655" s="500"/>
      <c r="BI655" s="103"/>
    </row>
    <row r="656" spans="1:61" ht="15" customHeight="1" x14ac:dyDescent="0.55000000000000004">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row>
    <row r="657" spans="1:61" ht="15" customHeight="1" x14ac:dyDescent="0.55000000000000004">
      <c r="A657" s="497" t="s">
        <v>245</v>
      </c>
      <c r="B657" s="497"/>
      <c r="C657" s="497"/>
      <c r="D657" s="497"/>
      <c r="E657" s="497"/>
      <c r="F657" s="497"/>
      <c r="G657" s="497"/>
      <c r="H657" s="497"/>
      <c r="I657" s="497"/>
      <c r="J657" s="497"/>
      <c r="K657" s="497"/>
      <c r="L657" s="497"/>
      <c r="M657" s="497"/>
      <c r="N657" s="497"/>
      <c r="O657" s="497"/>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c r="BH657" s="102"/>
      <c r="BI657" s="102"/>
    </row>
    <row r="658" spans="1:61" ht="15" customHeight="1" x14ac:dyDescent="0.55000000000000004">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102"/>
      <c r="AT658" s="102"/>
      <c r="AU658" s="102"/>
      <c r="AV658" s="102"/>
      <c r="AW658" s="102"/>
      <c r="AX658" s="102"/>
      <c r="AY658" s="102"/>
      <c r="AZ658" s="102"/>
      <c r="BA658" s="102"/>
      <c r="BB658" s="102"/>
      <c r="BC658" s="102"/>
      <c r="BD658" s="102"/>
      <c r="BE658" s="102"/>
      <c r="BF658" s="102"/>
      <c r="BG658" s="102"/>
      <c r="BH658" s="102"/>
      <c r="BI658" s="102"/>
    </row>
    <row r="659" spans="1:61" x14ac:dyDescent="0.55000000000000004">
      <c r="A659" s="497" t="s">
        <v>246</v>
      </c>
      <c r="B659" s="497"/>
      <c r="C659" s="497"/>
      <c r="D659" s="497"/>
      <c r="E659" s="497"/>
      <c r="F659" s="498" t="s">
        <v>247</v>
      </c>
      <c r="G659" s="499"/>
      <c r="H659" s="499"/>
      <c r="I659" s="499"/>
      <c r="J659" s="499"/>
      <c r="K659" s="499"/>
      <c r="L659" s="499"/>
      <c r="M659" s="500"/>
      <c r="N659" s="102"/>
      <c r="O659" s="497" t="s">
        <v>248</v>
      </c>
      <c r="P659" s="497"/>
      <c r="Q659" s="497"/>
      <c r="R659" s="497"/>
      <c r="S659" s="498"/>
      <c r="T659" s="499"/>
      <c r="U659" s="499"/>
      <c r="V659" s="499"/>
      <c r="W659" s="499"/>
      <c r="X659" s="499"/>
      <c r="Y659" s="499"/>
      <c r="Z659" s="499"/>
      <c r="AA659" s="499"/>
      <c r="AB659" s="499"/>
      <c r="AC659" s="499"/>
      <c r="AD659" s="499"/>
      <c r="AE659" s="499"/>
      <c r="AF659" s="500"/>
      <c r="AG659" s="102"/>
      <c r="AH659" s="501" t="s">
        <v>249</v>
      </c>
      <c r="AI659" s="501"/>
      <c r="AJ659" s="501"/>
      <c r="AK659" s="501"/>
      <c r="AL659" s="503"/>
      <c r="AM659" s="498"/>
      <c r="AN659" s="499"/>
      <c r="AO659" s="499"/>
      <c r="AP659" s="499"/>
      <c r="AQ659" s="499"/>
      <c r="AR659" s="499"/>
      <c r="AS659" s="499"/>
      <c r="AT659" s="499"/>
      <c r="AU659" s="499"/>
      <c r="AV659" s="499"/>
      <c r="AW659" s="499"/>
      <c r="AX659" s="499"/>
      <c r="AY659" s="499"/>
      <c r="AZ659" s="499"/>
      <c r="BA659" s="499"/>
      <c r="BB659" s="499"/>
      <c r="BC659" s="499"/>
      <c r="BD659" s="499"/>
      <c r="BE659" s="499"/>
      <c r="BF659" s="500"/>
      <c r="BG659" s="102"/>
      <c r="BH659" s="102"/>
      <c r="BI659" s="102"/>
    </row>
    <row r="660" spans="1:61" x14ac:dyDescent="0.55000000000000004">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102"/>
      <c r="BC660" s="102"/>
      <c r="BD660" s="102"/>
      <c r="BE660" s="102"/>
      <c r="BF660" s="102"/>
      <c r="BG660" s="102"/>
      <c r="BH660" s="102"/>
      <c r="BI660" s="102"/>
    </row>
    <row r="661" spans="1:61" x14ac:dyDescent="0.55000000000000004">
      <c r="A661" s="497" t="s">
        <v>250</v>
      </c>
      <c r="B661" s="497"/>
      <c r="C661" s="497"/>
      <c r="D661" s="497"/>
      <c r="E661" s="497"/>
      <c r="F661" s="498"/>
      <c r="G661" s="499"/>
      <c r="H661" s="499"/>
      <c r="I661" s="499"/>
      <c r="J661" s="499"/>
      <c r="K661" s="499"/>
      <c r="L661" s="499"/>
      <c r="M661" s="499"/>
      <c r="N661" s="499"/>
      <c r="O661" s="499"/>
      <c r="P661" s="499"/>
      <c r="Q661" s="499"/>
      <c r="R661" s="499"/>
      <c r="S661" s="500"/>
      <c r="T661" s="102"/>
      <c r="U661" s="102"/>
      <c r="V661" s="501" t="s">
        <v>251</v>
      </c>
      <c r="W661" s="501"/>
      <c r="X661" s="501"/>
      <c r="Y661" s="102"/>
      <c r="Z661" s="498"/>
      <c r="AA661" s="499"/>
      <c r="AB661" s="499"/>
      <c r="AC661" s="499"/>
      <c r="AD661" s="499"/>
      <c r="AE661" s="499"/>
      <c r="AF661" s="499"/>
      <c r="AG661" s="499"/>
      <c r="AH661" s="499"/>
      <c r="AI661" s="499"/>
      <c r="AJ661" s="499"/>
      <c r="AK661" s="499"/>
      <c r="AL661" s="500"/>
      <c r="AM661" s="102"/>
      <c r="AN661" s="501" t="s">
        <v>252</v>
      </c>
      <c r="AO661" s="501"/>
      <c r="AP661" s="501"/>
      <c r="AQ661" s="501"/>
      <c r="AR661" s="102"/>
      <c r="AS661" s="498"/>
      <c r="AT661" s="499"/>
      <c r="AU661" s="499"/>
      <c r="AV661" s="499"/>
      <c r="AW661" s="499"/>
      <c r="AX661" s="499"/>
      <c r="AY661" s="499"/>
      <c r="AZ661" s="499"/>
      <c r="BA661" s="499"/>
      <c r="BB661" s="499"/>
      <c r="BC661" s="499"/>
      <c r="BD661" s="499"/>
      <c r="BE661" s="499"/>
      <c r="BF661" s="499"/>
      <c r="BG661" s="499"/>
      <c r="BH661" s="500"/>
      <c r="BI661" s="102"/>
    </row>
    <row r="662" spans="1:61" x14ac:dyDescent="0.55000000000000004">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c r="BH662" s="102"/>
      <c r="BI662" s="102"/>
    </row>
    <row r="663" spans="1:61" x14ac:dyDescent="0.55000000000000004">
      <c r="A663" s="497" t="s">
        <v>253</v>
      </c>
      <c r="B663" s="497"/>
      <c r="C663" s="497"/>
      <c r="D663" s="498"/>
      <c r="E663" s="499"/>
      <c r="F663" s="499"/>
      <c r="G663" s="500"/>
      <c r="H663" s="102"/>
      <c r="I663" s="501" t="s">
        <v>254</v>
      </c>
      <c r="J663" s="501"/>
      <c r="K663" s="498"/>
      <c r="L663" s="499"/>
      <c r="M663" s="500"/>
      <c r="N663" s="102"/>
      <c r="O663" s="501" t="s">
        <v>255</v>
      </c>
      <c r="P663" s="501"/>
      <c r="Q663" s="498"/>
      <c r="R663" s="500"/>
      <c r="S663" s="102"/>
      <c r="T663" s="501" t="s">
        <v>256</v>
      </c>
      <c r="U663" s="501"/>
      <c r="V663" s="502"/>
      <c r="W663" s="495"/>
      <c r="X663" s="496"/>
      <c r="Y663" s="102"/>
      <c r="Z663" s="501" t="s">
        <v>257</v>
      </c>
      <c r="AA663" s="501"/>
      <c r="AB663" s="501"/>
      <c r="AC663" s="501"/>
      <c r="AD663" s="102"/>
      <c r="AE663" s="498"/>
      <c r="AF663" s="499"/>
      <c r="AG663" s="499"/>
      <c r="AH663" s="499"/>
      <c r="AI663" s="499"/>
      <c r="AJ663" s="499"/>
      <c r="AK663" s="500"/>
      <c r="AL663" s="102"/>
      <c r="AM663" s="501" t="s">
        <v>258</v>
      </c>
      <c r="AN663" s="501"/>
      <c r="AO663" s="501"/>
      <c r="AP663" s="501"/>
      <c r="AQ663" s="501"/>
      <c r="AR663" s="501"/>
      <c r="AS663" s="501"/>
      <c r="AT663" s="501"/>
      <c r="AU663" s="102"/>
      <c r="AV663" s="498"/>
      <c r="AW663" s="499"/>
      <c r="AX663" s="499"/>
      <c r="AY663" s="499"/>
      <c r="AZ663" s="499"/>
      <c r="BA663" s="499"/>
      <c r="BB663" s="499"/>
      <c r="BC663" s="499"/>
      <c r="BD663" s="499"/>
      <c r="BE663" s="500"/>
      <c r="BF663" s="102"/>
      <c r="BG663" s="102"/>
      <c r="BH663" s="102"/>
      <c r="BI663" s="102"/>
    </row>
    <row r="664" spans="1:61" x14ac:dyDescent="0.55000000000000004">
      <c r="A664" s="102"/>
      <c r="B664" s="102"/>
      <c r="C664" s="102"/>
      <c r="D664" s="102"/>
      <c r="E664" s="102"/>
      <c r="F664" s="111"/>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row>
    <row r="665" spans="1:61" x14ac:dyDescent="0.55000000000000004">
      <c r="A665" s="497" t="s">
        <v>259</v>
      </c>
      <c r="B665" s="497"/>
      <c r="C665" s="497"/>
      <c r="D665" s="497"/>
      <c r="E665" s="497"/>
      <c r="F665" s="497"/>
      <c r="G665" s="497"/>
      <c r="H665" s="497"/>
      <c r="I665" s="497"/>
      <c r="J665" s="497"/>
      <c r="K665" s="497"/>
      <c r="L665" s="498"/>
      <c r="M665" s="499"/>
      <c r="N665" s="499"/>
      <c r="O665" s="499"/>
      <c r="P665" s="499"/>
      <c r="Q665" s="499"/>
      <c r="R665" s="499"/>
      <c r="S665" s="499"/>
      <c r="T665" s="499"/>
      <c r="U665" s="499"/>
      <c r="V665" s="500"/>
      <c r="W665" s="102"/>
      <c r="X665" s="501" t="s">
        <v>59</v>
      </c>
      <c r="Y665" s="501"/>
      <c r="Z665" s="501"/>
      <c r="AA665" s="498"/>
      <c r="AB665" s="499"/>
      <c r="AC665" s="499"/>
      <c r="AD665" s="499"/>
      <c r="AE665" s="499"/>
      <c r="AF665" s="499"/>
      <c r="AG665" s="499"/>
      <c r="AH665" s="499"/>
      <c r="AI665" s="499"/>
      <c r="AJ665" s="499"/>
      <c r="AK665" s="500"/>
      <c r="AL665" s="102"/>
      <c r="AM665" s="501" t="s">
        <v>60</v>
      </c>
      <c r="AN665" s="501"/>
      <c r="AO665" s="501"/>
      <c r="AP665" s="501"/>
      <c r="AQ665" s="503"/>
      <c r="AR665" s="498"/>
      <c r="AS665" s="499"/>
      <c r="AT665" s="499"/>
      <c r="AU665" s="499"/>
      <c r="AV665" s="499"/>
      <c r="AW665" s="499"/>
      <c r="AX665" s="499"/>
      <c r="AY665" s="499"/>
      <c r="AZ665" s="499"/>
      <c r="BA665" s="499"/>
      <c r="BB665" s="499"/>
      <c r="BC665" s="499"/>
      <c r="BD665" s="499"/>
      <c r="BE665" s="499"/>
      <c r="BF665" s="499"/>
      <c r="BG665" s="499"/>
      <c r="BH665" s="500"/>
      <c r="BI665" s="102"/>
    </row>
    <row r="666" spans="1:61" x14ac:dyDescent="0.55000000000000004">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c r="BH666" s="102"/>
      <c r="BI666" s="102"/>
    </row>
    <row r="667" spans="1:61" x14ac:dyDescent="0.55000000000000004">
      <c r="A667" s="497" t="s">
        <v>260</v>
      </c>
      <c r="B667" s="497"/>
      <c r="C667" s="497"/>
      <c r="D667" s="497"/>
      <c r="E667" s="497"/>
      <c r="F667" s="497"/>
      <c r="G667" s="497"/>
      <c r="H667" s="497"/>
      <c r="I667" s="497"/>
      <c r="J667" s="497"/>
      <c r="K667" s="497"/>
      <c r="L667" s="497"/>
      <c r="M667" s="497"/>
      <c r="N667" s="497"/>
      <c r="O667" s="497"/>
      <c r="P667" s="497"/>
      <c r="Q667" s="497"/>
      <c r="R667" s="497"/>
      <c r="S667" s="497"/>
      <c r="T667" s="497"/>
      <c r="U667" s="497"/>
      <c r="V667" s="497"/>
      <c r="W667" s="497"/>
      <c r="X667" s="497"/>
      <c r="Y667" s="497"/>
      <c r="Z667" s="497"/>
      <c r="AA667" s="497"/>
      <c r="AB667" s="497"/>
      <c r="AC667" s="497"/>
      <c r="AD667" s="497"/>
      <c r="AE667" s="497"/>
      <c r="AF667" s="497"/>
      <c r="AG667" s="497"/>
      <c r="AH667" s="497"/>
      <c r="AI667" s="497"/>
      <c r="AJ667" s="497"/>
      <c r="AK667" s="497"/>
      <c r="AL667" s="497"/>
      <c r="AM667" s="497"/>
      <c r="AN667" s="102"/>
      <c r="AO667" s="498"/>
      <c r="AP667" s="499"/>
      <c r="AQ667" s="499"/>
      <c r="AR667" s="499"/>
      <c r="AS667" s="499"/>
      <c r="AT667" s="499"/>
      <c r="AU667" s="499"/>
      <c r="AV667" s="499"/>
      <c r="AW667" s="499"/>
      <c r="AX667" s="499"/>
      <c r="AY667" s="499"/>
      <c r="AZ667" s="499"/>
      <c r="BA667" s="499"/>
      <c r="BB667" s="499"/>
      <c r="BC667" s="499"/>
      <c r="BD667" s="499"/>
      <c r="BE667" s="499"/>
      <c r="BF667" s="499"/>
      <c r="BG667" s="499"/>
      <c r="BH667" s="500"/>
      <c r="BI667" s="102"/>
    </row>
    <row r="668" spans="1:61" x14ac:dyDescent="0.55000000000000004">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c r="BH668" s="102"/>
      <c r="BI668" s="102"/>
    </row>
    <row r="669" spans="1:61" x14ac:dyDescent="0.55000000000000004">
      <c r="A669" s="497" t="s">
        <v>261</v>
      </c>
      <c r="B669" s="497"/>
      <c r="C669" s="497"/>
      <c r="D669" s="497"/>
      <c r="E669" s="497"/>
      <c r="F669" s="497"/>
      <c r="G669" s="498"/>
      <c r="H669" s="499"/>
      <c r="I669" s="499"/>
      <c r="J669" s="499"/>
      <c r="K669" s="499"/>
      <c r="L669" s="499"/>
      <c r="M669" s="499"/>
      <c r="N669" s="499"/>
      <c r="O669" s="499"/>
      <c r="P669" s="499"/>
      <c r="Q669" s="499"/>
      <c r="R669" s="499"/>
      <c r="S669" s="499"/>
      <c r="T669" s="499"/>
      <c r="U669" s="499"/>
      <c r="V669" s="499"/>
      <c r="W669" s="499"/>
      <c r="X669" s="499"/>
      <c r="Y669" s="499"/>
      <c r="Z669" s="499"/>
      <c r="AA669" s="499"/>
      <c r="AB669" s="499"/>
      <c r="AC669" s="499"/>
      <c r="AD669" s="499"/>
      <c r="AE669" s="500"/>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c r="BH669" s="102"/>
      <c r="BI669" s="102"/>
    </row>
    <row r="670" spans="1:61" x14ac:dyDescent="0.55000000000000004">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c r="BH670" s="102"/>
      <c r="BI670" s="102"/>
    </row>
    <row r="671" spans="1:61" x14ac:dyDescent="0.55000000000000004">
      <c r="A671" s="497" t="s">
        <v>262</v>
      </c>
      <c r="B671" s="497"/>
      <c r="C671" s="497"/>
      <c r="D671" s="497"/>
      <c r="E671" s="497"/>
      <c r="F671" s="497"/>
      <c r="G671" s="497"/>
      <c r="H671" s="497"/>
      <c r="I671" s="497"/>
      <c r="J671" s="497"/>
      <c r="K671" s="497"/>
      <c r="L671" s="497"/>
      <c r="M671" s="497"/>
      <c r="N671" s="497"/>
      <c r="O671" s="497"/>
      <c r="P671" s="497"/>
      <c r="Q671" s="497"/>
      <c r="R671" s="497"/>
      <c r="S671" s="497"/>
      <c r="T671" s="497"/>
      <c r="U671" s="498"/>
      <c r="V671" s="499"/>
      <c r="W671" s="499"/>
      <c r="X671" s="499"/>
      <c r="Y671" s="499"/>
      <c r="Z671" s="499"/>
      <c r="AA671" s="499"/>
      <c r="AB671" s="499"/>
      <c r="AC671" s="499"/>
      <c r="AD671" s="499"/>
      <c r="AE671" s="500"/>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c r="BH671" s="102"/>
      <c r="BI671" s="102"/>
    </row>
    <row r="672" spans="1:61" x14ac:dyDescent="0.55000000000000004">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c r="BH672" s="102"/>
      <c r="BI672" s="102"/>
    </row>
    <row r="673" spans="1:61" x14ac:dyDescent="0.55000000000000004">
      <c r="A673" s="497" t="s">
        <v>263</v>
      </c>
      <c r="B673" s="497"/>
      <c r="C673" s="497"/>
      <c r="D673" s="497"/>
      <c r="E673" s="497"/>
      <c r="F673" s="497"/>
      <c r="G673" s="497"/>
      <c r="H673" s="497"/>
      <c r="I673" s="497"/>
      <c r="J673" s="497"/>
      <c r="K673" s="497"/>
      <c r="L673" s="497"/>
      <c r="M673" s="497"/>
      <c r="N673" s="497"/>
      <c r="O673" s="497"/>
      <c r="P673" s="497"/>
      <c r="Q673" s="497"/>
      <c r="R673" s="497"/>
      <c r="S673" s="497"/>
      <c r="T673" s="497"/>
      <c r="U673" s="497"/>
      <c r="V673" s="497"/>
      <c r="W673" s="497"/>
      <c r="X673" s="497"/>
      <c r="Y673" s="497"/>
      <c r="Z673" s="497"/>
      <c r="AA673" s="497"/>
      <c r="AB673" s="497"/>
      <c r="AC673" s="497"/>
      <c r="AD673" s="497"/>
      <c r="AE673" s="497"/>
      <c r="AF673" s="497"/>
      <c r="AG673" s="497"/>
      <c r="AH673" s="497"/>
      <c r="AI673" s="497"/>
      <c r="AJ673" s="497"/>
      <c r="AK673" s="497"/>
      <c r="AL673" s="497"/>
      <c r="AM673" s="497"/>
      <c r="AN673" s="497"/>
      <c r="AO673" s="497"/>
      <c r="AP673" s="497"/>
      <c r="AQ673" s="497"/>
      <c r="AR673" s="497"/>
      <c r="AS673" s="497"/>
      <c r="AT673" s="497"/>
      <c r="AU673" s="497"/>
      <c r="AV673" s="497"/>
      <c r="AW673" s="497"/>
      <c r="AX673" s="497"/>
      <c r="AY673" s="497"/>
      <c r="AZ673" s="514"/>
      <c r="BA673" s="498"/>
      <c r="BB673" s="499"/>
      <c r="BC673" s="499"/>
      <c r="BD673" s="499"/>
      <c r="BE673" s="499"/>
      <c r="BF673" s="499"/>
      <c r="BG673" s="499"/>
      <c r="BH673" s="500"/>
      <c r="BI673" s="102"/>
    </row>
    <row r="674" spans="1:61" x14ac:dyDescent="0.55000000000000004">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102"/>
      <c r="BC674" s="102"/>
      <c r="BD674" s="102"/>
      <c r="BE674" s="102"/>
      <c r="BF674" s="102"/>
      <c r="BG674" s="102"/>
      <c r="BH674" s="102"/>
      <c r="BI674" s="102"/>
    </row>
    <row r="675" spans="1:61" x14ac:dyDescent="0.55000000000000004">
      <c r="A675" s="497" t="s">
        <v>264</v>
      </c>
      <c r="B675" s="497"/>
      <c r="C675" s="497"/>
      <c r="D675" s="497"/>
      <c r="E675" s="497"/>
      <c r="F675" s="497"/>
      <c r="G675" s="498"/>
      <c r="H675" s="499"/>
      <c r="I675" s="499"/>
      <c r="J675" s="499"/>
      <c r="K675" s="499"/>
      <c r="L675" s="499"/>
      <c r="M675" s="499"/>
      <c r="N675" s="499"/>
      <c r="O675" s="499"/>
      <c r="P675" s="499"/>
      <c r="Q675" s="499"/>
      <c r="R675" s="499"/>
      <c r="S675" s="499"/>
      <c r="T675" s="499"/>
      <c r="U675" s="499"/>
      <c r="V675" s="499"/>
      <c r="W675" s="499"/>
      <c r="X675" s="499"/>
      <c r="Y675" s="499"/>
      <c r="Z675" s="499"/>
      <c r="AA675" s="499"/>
      <c r="AB675" s="499"/>
      <c r="AC675" s="499"/>
      <c r="AD675" s="499"/>
      <c r="AE675" s="499"/>
      <c r="AF675" s="499"/>
      <c r="AG675" s="499"/>
      <c r="AH675" s="499"/>
      <c r="AI675" s="499"/>
      <c r="AJ675" s="499"/>
      <c r="AK675" s="499"/>
      <c r="AL675" s="499"/>
      <c r="AM675" s="499"/>
      <c r="AN675" s="499"/>
      <c r="AO675" s="499"/>
      <c r="AP675" s="499"/>
      <c r="AQ675" s="499"/>
      <c r="AR675" s="499"/>
      <c r="AS675" s="499"/>
      <c r="AT675" s="499"/>
      <c r="AU675" s="499"/>
      <c r="AV675" s="499"/>
      <c r="AW675" s="499"/>
      <c r="AX675" s="499"/>
      <c r="AY675" s="499"/>
      <c r="AZ675" s="499"/>
      <c r="BA675" s="499"/>
      <c r="BB675" s="499"/>
      <c r="BC675" s="499"/>
      <c r="BD675" s="499"/>
      <c r="BE675" s="499"/>
      <c r="BF675" s="499"/>
      <c r="BG675" s="499"/>
      <c r="BH675" s="500"/>
      <c r="BI675" s="102"/>
    </row>
    <row r="676" spans="1:61" x14ac:dyDescent="0.55000000000000004">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102"/>
      <c r="AT676" s="102"/>
      <c r="AU676" s="102"/>
      <c r="AV676" s="102"/>
      <c r="AW676" s="102"/>
      <c r="AX676" s="102"/>
      <c r="AY676" s="102"/>
      <c r="AZ676" s="102"/>
      <c r="BA676" s="102"/>
      <c r="BB676" s="102"/>
      <c r="BC676" s="102"/>
      <c r="BD676" s="102"/>
      <c r="BE676" s="102"/>
      <c r="BF676" s="102"/>
      <c r="BG676" s="102"/>
      <c r="BH676" s="102"/>
      <c r="BI676" s="102"/>
    </row>
    <row r="677" spans="1:61" x14ac:dyDescent="0.55000000000000004">
      <c r="A677" s="102" t="s">
        <v>265</v>
      </c>
      <c r="B677" s="102"/>
      <c r="C677" s="102"/>
      <c r="D677" s="102"/>
      <c r="E677" s="102"/>
      <c r="F677" s="102"/>
      <c r="G677" s="102"/>
      <c r="H677" s="102"/>
      <c r="I677" s="102"/>
      <c r="J677" s="102"/>
      <c r="K677" s="102"/>
      <c r="L677" s="102"/>
      <c r="M677" s="498"/>
      <c r="N677" s="499"/>
      <c r="O677" s="499"/>
      <c r="P677" s="499"/>
      <c r="Q677" s="499"/>
      <c r="R677" s="499"/>
      <c r="S677" s="499"/>
      <c r="T677" s="499"/>
      <c r="U677" s="499"/>
      <c r="V677" s="499"/>
      <c r="W677" s="499"/>
      <c r="X677" s="499"/>
      <c r="Y677" s="499"/>
      <c r="Z677" s="499"/>
      <c r="AA677" s="499"/>
      <c r="AB677" s="499"/>
      <c r="AC677" s="499"/>
      <c r="AD677" s="499"/>
      <c r="AE677" s="499"/>
      <c r="AF677" s="499"/>
      <c r="AG677" s="499"/>
      <c r="AH677" s="499"/>
      <c r="AI677" s="499"/>
      <c r="AJ677" s="499"/>
      <c r="AK677" s="499"/>
      <c r="AL677" s="499"/>
      <c r="AM677" s="499"/>
      <c r="AN677" s="499"/>
      <c r="AO677" s="499"/>
      <c r="AP677" s="499"/>
      <c r="AQ677" s="499"/>
      <c r="AR677" s="499"/>
      <c r="AS677" s="499"/>
      <c r="AT677" s="499"/>
      <c r="AU677" s="499"/>
      <c r="AV677" s="499"/>
      <c r="AW677" s="499"/>
      <c r="AX677" s="499"/>
      <c r="AY677" s="499"/>
      <c r="AZ677" s="499"/>
      <c r="BA677" s="499"/>
      <c r="BB677" s="499"/>
      <c r="BC677" s="499"/>
      <c r="BD677" s="499"/>
      <c r="BE677" s="499"/>
      <c r="BF677" s="499"/>
      <c r="BG677" s="499"/>
      <c r="BH677" s="500"/>
      <c r="BI677" s="102"/>
    </row>
    <row r="678" spans="1:61" x14ac:dyDescent="0.55000000000000004">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102"/>
      <c r="BC678" s="102"/>
      <c r="BD678" s="102"/>
      <c r="BE678" s="102"/>
      <c r="BF678" s="102"/>
      <c r="BG678" s="102"/>
      <c r="BH678" s="102"/>
      <c r="BI678" s="102"/>
    </row>
    <row r="679" spans="1:61" x14ac:dyDescent="0.55000000000000004">
      <c r="A679" s="102" t="s">
        <v>266</v>
      </c>
      <c r="B679" s="102"/>
      <c r="C679" s="102"/>
      <c r="D679" s="102"/>
      <c r="E679" s="102"/>
      <c r="F679" s="102"/>
      <c r="G679" s="102"/>
      <c r="H679" s="102"/>
      <c r="I679" s="102"/>
      <c r="J679" s="102"/>
      <c r="K679" s="102"/>
      <c r="L679" s="102"/>
      <c r="M679" s="498"/>
      <c r="N679" s="499"/>
      <c r="O679" s="499"/>
      <c r="P679" s="499"/>
      <c r="Q679" s="499"/>
      <c r="R679" s="499"/>
      <c r="S679" s="499"/>
      <c r="T679" s="499"/>
      <c r="U679" s="499"/>
      <c r="V679" s="499"/>
      <c r="W679" s="499"/>
      <c r="X679" s="499"/>
      <c r="Y679" s="499"/>
      <c r="Z679" s="499"/>
      <c r="AA679" s="499"/>
      <c r="AB679" s="499"/>
      <c r="AC679" s="499"/>
      <c r="AD679" s="499"/>
      <c r="AE679" s="499"/>
      <c r="AF679" s="499"/>
      <c r="AG679" s="499"/>
      <c r="AH679" s="499"/>
      <c r="AI679" s="499"/>
      <c r="AJ679" s="499"/>
      <c r="AK679" s="499"/>
      <c r="AL679" s="499"/>
      <c r="AM679" s="499"/>
      <c r="AN679" s="499"/>
      <c r="AO679" s="499"/>
      <c r="AP679" s="499"/>
      <c r="AQ679" s="499"/>
      <c r="AR679" s="499"/>
      <c r="AS679" s="499"/>
      <c r="AT679" s="499"/>
      <c r="AU679" s="499"/>
      <c r="AV679" s="499"/>
      <c r="AW679" s="499"/>
      <c r="AX679" s="499"/>
      <c r="AY679" s="499"/>
      <c r="AZ679" s="499"/>
      <c r="BA679" s="499"/>
      <c r="BB679" s="499"/>
      <c r="BC679" s="499"/>
      <c r="BD679" s="499"/>
      <c r="BE679" s="499"/>
      <c r="BF679" s="499"/>
      <c r="BG679" s="499"/>
      <c r="BH679" s="500"/>
      <c r="BI679" s="102"/>
    </row>
    <row r="680" spans="1:61" x14ac:dyDescent="0.55000000000000004">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102"/>
      <c r="AT680" s="102"/>
      <c r="AU680" s="102"/>
      <c r="AV680" s="102"/>
      <c r="AW680" s="102"/>
      <c r="AX680" s="102"/>
      <c r="AY680" s="102"/>
      <c r="AZ680" s="102"/>
      <c r="BA680" s="102"/>
      <c r="BB680" s="102"/>
      <c r="BC680" s="102"/>
      <c r="BD680" s="102"/>
      <c r="BE680" s="102"/>
      <c r="BF680" s="102"/>
      <c r="BG680" s="102"/>
      <c r="BH680" s="102"/>
      <c r="BI680" s="102"/>
    </row>
    <row r="681" spans="1:61" x14ac:dyDescent="0.55000000000000004">
      <c r="A681" s="102" t="s">
        <v>267</v>
      </c>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2"/>
      <c r="AS681" s="102"/>
      <c r="AT681" s="102"/>
      <c r="AU681" s="102"/>
      <c r="AV681" s="102"/>
      <c r="AW681" s="102"/>
      <c r="AX681" s="102"/>
      <c r="AY681" s="102"/>
      <c r="AZ681" s="102"/>
      <c r="BA681" s="102"/>
      <c r="BB681" s="102"/>
      <c r="BC681" s="102"/>
      <c r="BD681" s="102"/>
      <c r="BE681" s="102"/>
      <c r="BF681" s="102"/>
      <c r="BG681" s="102"/>
      <c r="BH681" s="102"/>
      <c r="BI681" s="102"/>
    </row>
    <row r="682" spans="1:61" x14ac:dyDescent="0.55000000000000004">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c r="AP682" s="102"/>
      <c r="AQ682" s="102"/>
      <c r="AR682" s="102"/>
      <c r="AS682" s="102"/>
      <c r="AT682" s="102"/>
      <c r="AU682" s="102"/>
      <c r="AV682" s="102"/>
      <c r="AW682" s="102"/>
      <c r="AX682" s="102"/>
      <c r="AY682" s="102"/>
      <c r="AZ682" s="102"/>
      <c r="BA682" s="102"/>
      <c r="BB682" s="102"/>
      <c r="BC682" s="102"/>
      <c r="BD682" s="102"/>
      <c r="BE682" s="102"/>
      <c r="BF682" s="102"/>
      <c r="BG682" s="102"/>
      <c r="BH682" s="102"/>
      <c r="BI682" s="102"/>
    </row>
    <row r="683" spans="1:61" x14ac:dyDescent="0.55000000000000004">
      <c r="A683" s="515" t="s">
        <v>268</v>
      </c>
      <c r="B683" s="515"/>
      <c r="C683" s="515"/>
      <c r="D683" s="515"/>
      <c r="E683" s="498"/>
      <c r="F683" s="499"/>
      <c r="G683" s="499"/>
      <c r="H683" s="499"/>
      <c r="I683" s="499"/>
      <c r="J683" s="499"/>
      <c r="K683" s="499"/>
      <c r="L683" s="499"/>
      <c r="M683" s="499"/>
      <c r="N683" s="499"/>
      <c r="O683" s="500"/>
      <c r="P683" s="516" t="s">
        <v>414</v>
      </c>
      <c r="Q683" s="517"/>
      <c r="R683" s="517"/>
      <c r="S683" s="517"/>
      <c r="T683" s="517"/>
      <c r="U683" s="517"/>
      <c r="V683" s="517"/>
      <c r="W683" s="517"/>
      <c r="X683" s="517"/>
      <c r="Y683" s="517"/>
      <c r="Z683" s="517"/>
      <c r="AA683" s="517"/>
      <c r="AB683" s="517"/>
      <c r="AC683" s="517"/>
      <c r="AD683" s="517"/>
      <c r="AE683" s="517"/>
      <c r="AF683" s="517"/>
      <c r="AG683" s="517"/>
      <c r="AH683" s="517"/>
      <c r="AI683" s="517"/>
      <c r="AJ683" s="517"/>
      <c r="AK683" s="517"/>
      <c r="AL683" s="517"/>
      <c r="AM683" s="517"/>
      <c r="AN683" s="517"/>
      <c r="AO683" s="517"/>
      <c r="AP683" s="517"/>
      <c r="AQ683" s="517"/>
      <c r="AR683" s="517"/>
      <c r="AS683" s="517"/>
      <c r="AT683" s="517"/>
      <c r="AU683" s="517"/>
      <c r="AV683" s="517"/>
      <c r="AW683" s="517"/>
      <c r="AX683" s="517"/>
      <c r="AY683" s="517"/>
      <c r="AZ683" s="517"/>
      <c r="BA683" s="517"/>
      <c r="BB683" s="517"/>
      <c r="BC683" s="517"/>
      <c r="BD683" s="517"/>
      <c r="BE683" s="517"/>
      <c r="BF683" s="517"/>
      <c r="BG683" s="517"/>
      <c r="BH683" s="517"/>
      <c r="BI683" s="102"/>
    </row>
    <row r="684" spans="1:61" x14ac:dyDescent="0.55000000000000004">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102"/>
      <c r="AX684" s="102"/>
      <c r="AY684" s="102"/>
      <c r="AZ684" s="102"/>
      <c r="BA684" s="102"/>
      <c r="BB684" s="102"/>
      <c r="BC684" s="102"/>
      <c r="BD684" s="102"/>
      <c r="BE684" s="102"/>
      <c r="BF684" s="102"/>
      <c r="BG684" s="102"/>
      <c r="BH684" s="102"/>
      <c r="BI684" s="102"/>
    </row>
    <row r="685" spans="1:61" x14ac:dyDescent="0.55000000000000004">
      <c r="A685" s="518" t="s">
        <v>269</v>
      </c>
      <c r="B685" s="518"/>
      <c r="C685" s="518"/>
      <c r="D685" s="518"/>
      <c r="E685" s="518"/>
      <c r="F685" s="518"/>
      <c r="G685" s="518"/>
      <c r="H685" s="518"/>
      <c r="I685" s="518"/>
      <c r="J685" s="518"/>
      <c r="K685" s="518"/>
      <c r="L685" s="518"/>
      <c r="M685" s="518"/>
      <c r="N685" s="518"/>
      <c r="O685" s="518"/>
      <c r="P685" s="518"/>
      <c r="Q685" s="518"/>
      <c r="R685" s="518"/>
      <c r="S685" s="518"/>
      <c r="T685" s="518"/>
      <c r="U685" s="518"/>
      <c r="V685" s="518"/>
      <c r="W685" s="518"/>
      <c r="X685" s="518"/>
      <c r="Y685" s="518"/>
      <c r="Z685" s="518"/>
      <c r="AA685" s="518"/>
      <c r="AB685" s="518"/>
      <c r="AC685" s="518"/>
      <c r="AD685" s="518"/>
      <c r="AE685" s="518"/>
      <c r="AF685" s="518"/>
      <c r="AG685" s="518"/>
      <c r="AH685" s="518"/>
      <c r="AI685" s="518"/>
      <c r="AJ685" s="518"/>
      <c r="AK685" s="518"/>
      <c r="AL685" s="518"/>
      <c r="AM685" s="518"/>
      <c r="AN685" s="518"/>
      <c r="AO685" s="518"/>
      <c r="AP685" s="518"/>
      <c r="AQ685" s="518"/>
      <c r="AR685" s="518"/>
      <c r="AS685" s="518"/>
      <c r="AT685" s="518"/>
      <c r="AU685" s="518"/>
      <c r="AV685" s="518"/>
      <c r="AW685" s="518"/>
      <c r="AX685" s="518"/>
      <c r="AY685" s="518"/>
      <c r="AZ685" s="518"/>
      <c r="BA685" s="518"/>
      <c r="BB685" s="518"/>
      <c r="BC685" s="518"/>
      <c r="BD685" s="518"/>
      <c r="BE685" s="518"/>
      <c r="BF685" s="518"/>
      <c r="BG685" s="518"/>
      <c r="BH685" s="518"/>
      <c r="BI685" s="518"/>
    </row>
    <row r="686" spans="1:61" x14ac:dyDescent="0.55000000000000004">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102"/>
      <c r="AT686" s="102"/>
      <c r="AU686" s="102"/>
      <c r="AV686" s="102"/>
      <c r="AW686" s="102"/>
      <c r="AX686" s="102"/>
      <c r="AY686" s="102"/>
      <c r="AZ686" s="102"/>
      <c r="BA686" s="102"/>
      <c r="BB686" s="102"/>
      <c r="BC686" s="102"/>
      <c r="BD686" s="102"/>
      <c r="BE686" s="102"/>
      <c r="BF686" s="102"/>
      <c r="BG686" s="102"/>
      <c r="BH686" s="102"/>
      <c r="BI686" s="102"/>
    </row>
    <row r="687" spans="1:61" x14ac:dyDescent="0.55000000000000004">
      <c r="A687" s="497" t="s">
        <v>66</v>
      </c>
      <c r="B687" s="497"/>
      <c r="C687" s="497"/>
      <c r="D687" s="497"/>
      <c r="E687" s="497"/>
      <c r="F687" s="497"/>
      <c r="G687" s="497"/>
      <c r="H687" s="497"/>
      <c r="I687" s="497"/>
      <c r="J687" s="497"/>
      <c r="K687" s="497"/>
      <c r="L687" s="102"/>
      <c r="M687" s="498"/>
      <c r="N687" s="499"/>
      <c r="O687" s="499"/>
      <c r="P687" s="499"/>
      <c r="Q687" s="499"/>
      <c r="R687" s="499"/>
      <c r="S687" s="499"/>
      <c r="T687" s="499"/>
      <c r="U687" s="499"/>
      <c r="V687" s="499"/>
      <c r="W687" s="499"/>
      <c r="X687" s="499"/>
      <c r="Y687" s="499"/>
      <c r="Z687" s="499"/>
      <c r="AA687" s="499"/>
      <c r="AB687" s="500"/>
      <c r="AC687" s="102"/>
      <c r="AD687" s="102"/>
      <c r="AE687" s="102"/>
      <c r="AF687" s="102"/>
      <c r="AG687" s="102"/>
      <c r="AH687" s="102"/>
      <c r="AI687" s="102"/>
      <c r="AJ687" s="102"/>
      <c r="AK687" s="102"/>
      <c r="AL687" s="102"/>
      <c r="AM687" s="102"/>
      <c r="AN687" s="102"/>
      <c r="AO687" s="102"/>
      <c r="AP687" s="102"/>
      <c r="AQ687" s="102"/>
      <c r="AR687" s="497" t="s">
        <v>271</v>
      </c>
      <c r="AS687" s="497"/>
      <c r="AT687" s="497"/>
      <c r="AU687" s="497"/>
      <c r="AV687" s="498"/>
      <c r="AW687" s="499"/>
      <c r="AX687" s="499"/>
      <c r="AY687" s="499"/>
      <c r="AZ687" s="499"/>
      <c r="BA687" s="499"/>
      <c r="BB687" s="499"/>
      <c r="BC687" s="499"/>
      <c r="BD687" s="499"/>
      <c r="BE687" s="500"/>
      <c r="BF687" s="102"/>
      <c r="BG687" s="102"/>
      <c r="BH687" s="102"/>
      <c r="BI687" s="102"/>
    </row>
    <row r="688" spans="1:61" x14ac:dyDescent="0.55000000000000004">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102"/>
      <c r="AT688" s="102"/>
      <c r="AU688" s="102"/>
      <c r="AV688" s="102"/>
      <c r="AW688" s="102"/>
      <c r="AX688" s="102"/>
      <c r="AY688" s="102"/>
      <c r="AZ688" s="102"/>
      <c r="BA688" s="102"/>
      <c r="BB688" s="102"/>
      <c r="BC688" s="102"/>
      <c r="BD688" s="102"/>
      <c r="BE688" s="102"/>
      <c r="BF688" s="102"/>
      <c r="BG688" s="102"/>
      <c r="BH688" s="102"/>
      <c r="BI688" s="102"/>
    </row>
    <row r="689" spans="1:61" ht="11.25" customHeight="1" x14ac:dyDescent="0.55000000000000004">
      <c r="A689" s="497" t="s">
        <v>270</v>
      </c>
      <c r="B689" s="497"/>
      <c r="C689" s="497"/>
      <c r="D689" s="497"/>
      <c r="E689" s="497"/>
      <c r="F689" s="497"/>
      <c r="G689" s="497"/>
      <c r="H689" s="497"/>
      <c r="I689" s="497"/>
      <c r="J689" s="497"/>
      <c r="K689" s="497"/>
      <c r="L689" s="497"/>
      <c r="M689" s="497"/>
      <c r="N689" s="493"/>
      <c r="O689" s="494"/>
      <c r="P689" s="494"/>
      <c r="Q689" s="494"/>
      <c r="R689" s="494"/>
      <c r="S689" s="494"/>
      <c r="T689" s="494"/>
      <c r="U689" s="494"/>
      <c r="V689" s="494"/>
      <c r="W689" s="494"/>
      <c r="X689" s="495"/>
      <c r="Y689" s="495"/>
      <c r="Z689" s="495"/>
      <c r="AA689" s="495"/>
      <c r="AB689" s="495"/>
      <c r="AC689" s="495"/>
      <c r="AD689" s="495"/>
      <c r="AE689" s="495"/>
      <c r="AF689" s="495"/>
      <c r="AG689" s="495"/>
      <c r="AH689" s="495"/>
      <c r="AI689" s="496"/>
      <c r="AJ689" s="102"/>
      <c r="AK689" s="102"/>
      <c r="AL689" s="102"/>
      <c r="AM689" s="102"/>
      <c r="AN689" s="102"/>
      <c r="AO689" s="102"/>
      <c r="AP689" s="102"/>
      <c r="AQ689" s="102"/>
      <c r="AR689" s="102"/>
      <c r="AS689" s="102"/>
      <c r="AT689" s="102"/>
      <c r="AU689" s="102"/>
      <c r="AV689" s="102"/>
      <c r="AW689" s="102"/>
      <c r="AX689" s="102"/>
      <c r="AY689" s="102"/>
      <c r="AZ689" s="102"/>
      <c r="BA689" s="102"/>
      <c r="BB689" s="102"/>
      <c r="BC689" s="102"/>
      <c r="BD689" s="102"/>
      <c r="BE689" s="102"/>
      <c r="BF689" s="102"/>
      <c r="BG689" s="102"/>
      <c r="BH689" s="102"/>
      <c r="BI689" s="102"/>
    </row>
    <row r="690" spans="1:61" ht="22.75" customHeight="1" x14ac:dyDescent="0.55000000000000004">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2"/>
      <c r="AS690" s="102"/>
      <c r="AT690" s="102"/>
      <c r="AU690" s="102"/>
      <c r="AV690" s="102"/>
      <c r="AW690" s="102"/>
      <c r="AX690" s="102"/>
      <c r="AY690" s="102"/>
      <c r="AZ690" s="102"/>
      <c r="BA690" s="102"/>
      <c r="BB690" s="102"/>
      <c r="BC690" s="102"/>
      <c r="BD690" s="102"/>
      <c r="BE690" s="102"/>
      <c r="BF690" s="102"/>
      <c r="BG690" s="102"/>
      <c r="BH690" s="102"/>
      <c r="BI690" s="102"/>
    </row>
    <row r="691" spans="1:61" x14ac:dyDescent="0.55000000000000004">
      <c r="A691" s="504" t="s">
        <v>272</v>
      </c>
      <c r="B691" s="504"/>
      <c r="C691" s="504"/>
      <c r="D691" s="504"/>
      <c r="E691" s="504"/>
      <c r="F691" s="504"/>
      <c r="G691" s="504"/>
      <c r="H691" s="504"/>
      <c r="I691" s="102"/>
      <c r="J691" s="104"/>
      <c r="K691" s="104"/>
      <c r="L691" s="104"/>
      <c r="M691" s="104"/>
      <c r="N691" s="104"/>
      <c r="O691" s="104"/>
      <c r="P691" s="104"/>
      <c r="Q691" s="104"/>
      <c r="R691" s="104"/>
      <c r="S691" s="104"/>
      <c r="T691" s="104"/>
      <c r="U691" s="104"/>
      <c r="V691" s="104"/>
      <c r="W691" s="104"/>
      <c r="X691" s="104"/>
      <c r="Y691" s="104"/>
      <c r="Z691" s="104"/>
      <c r="AA691" s="104"/>
      <c r="AB691" s="104"/>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102"/>
      <c r="AX691" s="102"/>
      <c r="AY691" s="102"/>
      <c r="AZ691" s="102"/>
      <c r="BA691" s="102"/>
      <c r="BB691" s="102"/>
      <c r="BC691" s="102"/>
      <c r="BD691" s="102"/>
      <c r="BE691" s="102"/>
      <c r="BF691" s="102"/>
      <c r="BG691" s="102"/>
      <c r="BH691" s="102"/>
      <c r="BI691" s="102"/>
    </row>
    <row r="692" spans="1:61" x14ac:dyDescent="0.55000000000000004">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2"/>
      <c r="AS692" s="102"/>
      <c r="AT692" s="102"/>
      <c r="AU692" s="102"/>
      <c r="AV692" s="102"/>
      <c r="AW692" s="102"/>
      <c r="AX692" s="102"/>
      <c r="AY692" s="102"/>
      <c r="AZ692" s="102"/>
      <c r="BA692" s="102"/>
      <c r="BB692" s="102"/>
      <c r="BC692" s="102"/>
      <c r="BD692" s="102"/>
      <c r="BE692" s="102"/>
      <c r="BF692" s="102"/>
      <c r="BG692" s="102"/>
      <c r="BH692" s="102"/>
      <c r="BI692" s="102"/>
    </row>
    <row r="693" spans="1:61" x14ac:dyDescent="0.55000000000000004">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102"/>
      <c r="AX693" s="102"/>
      <c r="AY693" s="102"/>
      <c r="AZ693" s="102"/>
      <c r="BA693" s="102"/>
      <c r="BB693" s="102"/>
      <c r="BC693" s="102"/>
      <c r="BD693" s="102"/>
      <c r="BE693" s="102"/>
      <c r="BF693" s="102"/>
      <c r="BG693" s="102"/>
      <c r="BH693" s="102"/>
      <c r="BI693" s="102"/>
    </row>
    <row r="694" spans="1:61" x14ac:dyDescent="0.55000000000000004">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2"/>
      <c r="AS694" s="102"/>
      <c r="AT694" s="102"/>
      <c r="AU694" s="102"/>
      <c r="AV694" s="102"/>
      <c r="AW694" s="102"/>
      <c r="AX694" s="102"/>
      <c r="AY694" s="102"/>
      <c r="AZ694" s="102"/>
      <c r="BA694" s="102"/>
      <c r="BB694" s="102"/>
      <c r="BC694" s="102"/>
      <c r="BD694" s="102"/>
      <c r="BE694" s="102"/>
      <c r="BF694" s="102"/>
      <c r="BG694" s="102"/>
      <c r="BH694" s="102"/>
      <c r="BI694" s="102"/>
    </row>
    <row r="695" spans="1:61" x14ac:dyDescent="0.55000000000000004">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2"/>
      <c r="AS695" s="102"/>
      <c r="AT695" s="102"/>
      <c r="AU695" s="102"/>
      <c r="AV695" s="102"/>
      <c r="AW695" s="102"/>
      <c r="AX695" s="102"/>
      <c r="AY695" s="102"/>
      <c r="AZ695" s="102"/>
      <c r="BA695" s="102"/>
      <c r="BB695" s="102"/>
      <c r="BC695" s="102"/>
      <c r="BD695" s="102"/>
      <c r="BE695" s="102"/>
      <c r="BF695" s="102"/>
      <c r="BG695" s="102"/>
      <c r="BH695" s="102"/>
      <c r="BI695" s="102"/>
    </row>
    <row r="696" spans="1:61" x14ac:dyDescent="0.55000000000000004">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2"/>
      <c r="AS696" s="102"/>
      <c r="AT696" s="102"/>
      <c r="AU696" s="102"/>
      <c r="AV696" s="102"/>
      <c r="AW696" s="102"/>
      <c r="AX696" s="102"/>
      <c r="AY696" s="102"/>
      <c r="AZ696" s="102"/>
      <c r="BA696" s="102"/>
      <c r="BB696" s="102"/>
      <c r="BC696" s="102"/>
      <c r="BD696" s="102"/>
      <c r="BE696" s="102"/>
      <c r="BF696" s="102"/>
      <c r="BG696" s="102"/>
      <c r="BH696" s="102"/>
      <c r="BI696" s="102"/>
    </row>
    <row r="697" spans="1:61" x14ac:dyDescent="0.55000000000000004">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2"/>
      <c r="AY697" s="102"/>
      <c r="AZ697" s="102"/>
      <c r="BA697" s="102"/>
      <c r="BB697" s="102"/>
      <c r="BC697" s="102"/>
      <c r="BD697" s="102"/>
      <c r="BE697" s="102"/>
      <c r="BF697" s="102"/>
      <c r="BG697" s="102"/>
      <c r="BH697" s="102"/>
      <c r="BI697" s="102"/>
    </row>
    <row r="698" spans="1:61" x14ac:dyDescent="0.55000000000000004">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2"/>
      <c r="AY698" s="102"/>
      <c r="AZ698" s="102"/>
      <c r="BA698" s="102"/>
      <c r="BB698" s="102"/>
      <c r="BC698" s="102"/>
      <c r="BD698" s="102"/>
      <c r="BE698" s="102"/>
      <c r="BF698" s="102"/>
      <c r="BG698" s="102"/>
      <c r="BH698" s="102"/>
      <c r="BI698" s="102"/>
    </row>
    <row r="699" spans="1:61" x14ac:dyDescent="0.55000000000000004">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2"/>
      <c r="AS699" s="102"/>
      <c r="AT699" s="102"/>
      <c r="AU699" s="102"/>
      <c r="AV699" s="102"/>
      <c r="AW699" s="102"/>
      <c r="AX699" s="102"/>
      <c r="AY699" s="102"/>
      <c r="AZ699" s="102"/>
      <c r="BA699" s="102"/>
      <c r="BB699" s="102"/>
      <c r="BC699" s="102"/>
      <c r="BD699" s="102"/>
      <c r="BE699" s="102"/>
      <c r="BF699" s="102"/>
      <c r="BG699" s="102"/>
      <c r="BH699" s="102"/>
      <c r="BI699" s="102"/>
    </row>
    <row r="700" spans="1:61" x14ac:dyDescent="0.55000000000000004">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102"/>
      <c r="AT700" s="102"/>
      <c r="AU700" s="102"/>
      <c r="AV700" s="102"/>
      <c r="AW700" s="102"/>
      <c r="AX700" s="102"/>
      <c r="AY700" s="102"/>
      <c r="AZ700" s="102"/>
      <c r="BA700" s="102"/>
      <c r="BB700" s="102"/>
      <c r="BC700" s="102"/>
      <c r="BD700" s="102"/>
      <c r="BE700" s="102"/>
      <c r="BF700" s="102"/>
      <c r="BG700" s="102"/>
      <c r="BH700" s="102"/>
      <c r="BI700" s="102"/>
    </row>
    <row r="701" spans="1:61" x14ac:dyDescent="0.55000000000000004">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2"/>
      <c r="AS701" s="102"/>
      <c r="AT701" s="102"/>
      <c r="AU701" s="102"/>
      <c r="AV701" s="102"/>
      <c r="AW701" s="102"/>
      <c r="AX701" s="102"/>
      <c r="AY701" s="102"/>
      <c r="AZ701" s="102"/>
      <c r="BA701" s="102"/>
      <c r="BB701" s="102"/>
      <c r="BC701" s="102"/>
      <c r="BD701" s="102"/>
      <c r="BE701" s="102"/>
      <c r="BF701" s="102"/>
      <c r="BG701" s="102"/>
      <c r="BH701" s="102"/>
      <c r="BI701" s="102"/>
    </row>
    <row r="702" spans="1:61" x14ac:dyDescent="0.55000000000000004">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2"/>
      <c r="AS702" s="102"/>
      <c r="AT702" s="102"/>
      <c r="AU702" s="102"/>
      <c r="AV702" s="102"/>
      <c r="AW702" s="102"/>
      <c r="AX702" s="102"/>
      <c r="AY702" s="102"/>
      <c r="AZ702" s="102"/>
      <c r="BA702" s="102"/>
      <c r="BB702" s="102"/>
      <c r="BC702" s="102"/>
      <c r="BD702" s="102"/>
      <c r="BE702" s="102"/>
      <c r="BF702" s="102"/>
      <c r="BG702" s="102"/>
      <c r="BH702" s="102"/>
      <c r="BI702" s="102"/>
    </row>
    <row r="703" spans="1:61" x14ac:dyDescent="0.55000000000000004">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102"/>
      <c r="AT703" s="102"/>
      <c r="AU703" s="102"/>
      <c r="AV703" s="102"/>
      <c r="AW703" s="102"/>
      <c r="AX703" s="102"/>
      <c r="AY703" s="102"/>
      <c r="AZ703" s="102"/>
      <c r="BA703" s="102"/>
      <c r="BB703" s="102"/>
      <c r="BC703" s="102"/>
      <c r="BD703" s="102"/>
      <c r="BE703" s="102"/>
      <c r="BF703" s="102"/>
      <c r="BG703" s="102"/>
      <c r="BH703" s="102"/>
      <c r="BI703" s="102"/>
    </row>
    <row r="704" spans="1:61" x14ac:dyDescent="0.55000000000000004">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2"/>
      <c r="AS704" s="102"/>
      <c r="AT704" s="102"/>
      <c r="AU704" s="102"/>
      <c r="AV704" s="102"/>
      <c r="AW704" s="102"/>
      <c r="AX704" s="102"/>
      <c r="AY704" s="102"/>
      <c r="AZ704" s="102"/>
      <c r="BA704" s="102"/>
      <c r="BB704" s="102"/>
      <c r="BC704" s="102"/>
      <c r="BD704" s="102"/>
      <c r="BE704" s="102"/>
      <c r="BF704" s="102"/>
      <c r="BG704" s="102"/>
      <c r="BH704" s="102"/>
      <c r="BI704" s="102"/>
    </row>
    <row r="705" spans="1:61" x14ac:dyDescent="0.55000000000000004">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2"/>
      <c r="AS705" s="102"/>
      <c r="AT705" s="102"/>
      <c r="AU705" s="102"/>
      <c r="AV705" s="102"/>
      <c r="AW705" s="102"/>
      <c r="AX705" s="102"/>
      <c r="AY705" s="102"/>
      <c r="AZ705" s="102"/>
      <c r="BA705" s="102"/>
      <c r="BB705" s="102"/>
      <c r="BC705" s="102"/>
      <c r="BD705" s="102"/>
      <c r="BE705" s="102"/>
      <c r="BF705" s="102"/>
      <c r="BG705" s="102"/>
      <c r="BH705" s="102"/>
      <c r="BI705" s="102"/>
    </row>
    <row r="706" spans="1:61" x14ac:dyDescent="0.55000000000000004">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2"/>
      <c r="AS706" s="102"/>
      <c r="AT706" s="102"/>
      <c r="AU706" s="102"/>
      <c r="AV706" s="102"/>
      <c r="AW706" s="102"/>
      <c r="AX706" s="102"/>
      <c r="AY706" s="102"/>
      <c r="AZ706" s="102"/>
      <c r="BA706" s="102"/>
      <c r="BB706" s="102"/>
      <c r="BC706" s="102"/>
      <c r="BD706" s="102"/>
      <c r="BE706" s="102"/>
      <c r="BF706" s="102"/>
      <c r="BG706" s="102"/>
      <c r="BH706" s="102"/>
      <c r="BI706" s="102"/>
    </row>
    <row r="707" spans="1:61" x14ac:dyDescent="0.55000000000000004">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102"/>
      <c r="AT707" s="102"/>
      <c r="AU707" s="102"/>
      <c r="AV707" s="102"/>
      <c r="AW707" s="102"/>
      <c r="AX707" s="102"/>
      <c r="AY707" s="102"/>
      <c r="AZ707" s="102"/>
      <c r="BA707" s="102"/>
      <c r="BB707" s="102"/>
      <c r="BC707" s="102"/>
      <c r="BD707" s="102"/>
      <c r="BE707" s="102"/>
      <c r="BF707" s="102"/>
      <c r="BG707" s="102"/>
      <c r="BH707" s="102"/>
      <c r="BI707" s="102"/>
    </row>
    <row r="708" spans="1:61" x14ac:dyDescent="0.55000000000000004">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2"/>
      <c r="AS708" s="102"/>
      <c r="AT708" s="102"/>
      <c r="AU708" s="102"/>
      <c r="AV708" s="102"/>
      <c r="AW708" s="102"/>
      <c r="AX708" s="102"/>
      <c r="AY708" s="102"/>
      <c r="AZ708" s="102"/>
      <c r="BA708" s="102"/>
      <c r="BB708" s="102"/>
      <c r="BC708" s="102"/>
      <c r="BD708" s="102"/>
      <c r="BE708" s="102"/>
      <c r="BF708" s="102"/>
      <c r="BG708" s="102"/>
      <c r="BH708" s="102"/>
      <c r="BI708" s="102"/>
    </row>
    <row r="709" spans="1:61" x14ac:dyDescent="0.55000000000000004">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2"/>
      <c r="AS709" s="102"/>
      <c r="AT709" s="102"/>
      <c r="AU709" s="102"/>
      <c r="AV709" s="102"/>
      <c r="AW709" s="102"/>
      <c r="AX709" s="102"/>
      <c r="AY709" s="102"/>
      <c r="AZ709" s="102"/>
      <c r="BA709" s="102"/>
      <c r="BB709" s="102"/>
      <c r="BC709" s="102"/>
      <c r="BD709" s="102"/>
      <c r="BE709" s="102"/>
      <c r="BF709" s="102"/>
      <c r="BG709" s="102"/>
      <c r="BH709" s="102"/>
      <c r="BI709" s="102"/>
    </row>
    <row r="710" spans="1:61" x14ac:dyDescent="0.55000000000000004">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2"/>
      <c r="AS710" s="102"/>
      <c r="AT710" s="102"/>
      <c r="AU710" s="102"/>
      <c r="AV710" s="102"/>
      <c r="AW710" s="102"/>
      <c r="AX710" s="102"/>
      <c r="AY710" s="102"/>
      <c r="AZ710" s="102"/>
      <c r="BA710" s="102"/>
      <c r="BB710" s="102"/>
      <c r="BC710" s="102"/>
      <c r="BD710" s="102"/>
      <c r="BE710" s="102"/>
      <c r="BF710" s="102"/>
      <c r="BG710" s="102"/>
      <c r="BH710" s="102"/>
      <c r="BI710" s="102"/>
    </row>
    <row r="711" spans="1:61" x14ac:dyDescent="0.55000000000000004">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2"/>
      <c r="AS711" s="102"/>
      <c r="AT711" s="102"/>
      <c r="AU711" s="102"/>
      <c r="AV711" s="102"/>
      <c r="AW711" s="102"/>
      <c r="AX711" s="102"/>
      <c r="AY711" s="102"/>
      <c r="AZ711" s="102"/>
      <c r="BA711" s="102"/>
      <c r="BB711" s="102"/>
      <c r="BC711" s="102"/>
      <c r="BD711" s="102"/>
      <c r="BE711" s="102"/>
      <c r="BF711" s="102"/>
      <c r="BG711" s="102"/>
      <c r="BH711" s="102"/>
      <c r="BI711" s="102"/>
    </row>
    <row r="712" spans="1:61" x14ac:dyDescent="0.55000000000000004">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row>
    <row r="713" spans="1:61" x14ac:dyDescent="0.55000000000000004">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2"/>
      <c r="AS713" s="102"/>
      <c r="AT713" s="102"/>
      <c r="AU713" s="102"/>
      <c r="AV713" s="102"/>
      <c r="AW713" s="102"/>
      <c r="AX713" s="102"/>
      <c r="AY713" s="102"/>
      <c r="AZ713" s="102"/>
      <c r="BA713" s="102"/>
      <c r="BB713" s="102"/>
      <c r="BC713" s="102"/>
      <c r="BD713" s="102"/>
      <c r="BE713" s="102"/>
      <c r="BF713" s="102"/>
      <c r="BG713" s="102"/>
      <c r="BH713" s="102"/>
      <c r="BI713" s="102"/>
    </row>
    <row r="714" spans="1:61" x14ac:dyDescent="0.55000000000000004">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2"/>
      <c r="AS714" s="102"/>
      <c r="AT714" s="102"/>
      <c r="AU714" s="102"/>
      <c r="AV714" s="102"/>
      <c r="AW714" s="102"/>
      <c r="AX714" s="102"/>
      <c r="AY714" s="102"/>
      <c r="AZ714" s="102"/>
      <c r="BA714" s="102"/>
      <c r="BB714" s="102"/>
      <c r="BC714" s="102"/>
      <c r="BD714" s="102"/>
      <c r="BE714" s="102"/>
      <c r="BF714" s="102"/>
      <c r="BG714" s="102"/>
      <c r="BH714" s="102"/>
      <c r="BI714" s="102"/>
    </row>
    <row r="715" spans="1:61" x14ac:dyDescent="0.55000000000000004">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2"/>
      <c r="AS715" s="102"/>
      <c r="AT715" s="102"/>
      <c r="AU715" s="102"/>
      <c r="AV715" s="102"/>
      <c r="AW715" s="102"/>
      <c r="AX715" s="102"/>
      <c r="AY715" s="102"/>
      <c r="AZ715" s="102"/>
      <c r="BA715" s="102"/>
      <c r="BB715" s="102"/>
      <c r="BC715" s="102"/>
      <c r="BD715" s="102"/>
      <c r="BE715" s="102"/>
      <c r="BF715" s="102"/>
      <c r="BG715" s="102"/>
      <c r="BH715" s="102"/>
      <c r="BI715" s="102"/>
    </row>
    <row r="716" spans="1:61" x14ac:dyDescent="0.55000000000000004">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2"/>
      <c r="AS716" s="102"/>
      <c r="AT716" s="102"/>
      <c r="AU716" s="102"/>
      <c r="AV716" s="102"/>
      <c r="AW716" s="102"/>
      <c r="AX716" s="102"/>
      <c r="AY716" s="102"/>
      <c r="AZ716" s="102"/>
      <c r="BA716" s="102"/>
      <c r="BB716" s="102"/>
      <c r="BC716" s="102"/>
      <c r="BD716" s="102"/>
      <c r="BE716" s="102"/>
      <c r="BF716" s="102"/>
      <c r="BG716" s="102"/>
      <c r="BH716" s="102"/>
      <c r="BI716" s="102"/>
    </row>
    <row r="717" spans="1:61" x14ac:dyDescent="0.55000000000000004">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2"/>
      <c r="AS717" s="102"/>
      <c r="AT717" s="102"/>
      <c r="AU717" s="102"/>
      <c r="AV717" s="102"/>
      <c r="AW717" s="102"/>
      <c r="AX717" s="102"/>
      <c r="AY717" s="102"/>
      <c r="AZ717" s="102"/>
      <c r="BA717" s="102"/>
      <c r="BB717" s="102"/>
      <c r="BC717" s="102"/>
      <c r="BD717" s="102"/>
      <c r="BE717" s="102"/>
      <c r="BF717" s="102"/>
      <c r="BG717" s="102"/>
      <c r="BH717" s="102"/>
      <c r="BI717" s="102"/>
    </row>
    <row r="718" spans="1:61" x14ac:dyDescent="0.55000000000000004">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2"/>
      <c r="AS718" s="102"/>
      <c r="AT718" s="102"/>
      <c r="AU718" s="102"/>
      <c r="AV718" s="102"/>
      <c r="AW718" s="102"/>
      <c r="AX718" s="102"/>
      <c r="AY718" s="102"/>
      <c r="AZ718" s="102"/>
      <c r="BA718" s="102"/>
      <c r="BB718" s="102"/>
      <c r="BC718" s="102"/>
      <c r="BD718" s="102"/>
      <c r="BE718" s="102"/>
      <c r="BF718" s="102"/>
      <c r="BG718" s="102"/>
      <c r="BH718" s="102"/>
      <c r="BI718" s="102"/>
    </row>
    <row r="719" spans="1:61" x14ac:dyDescent="0.55000000000000004">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102"/>
      <c r="AX719" s="102"/>
      <c r="AY719" s="102"/>
      <c r="AZ719" s="102"/>
      <c r="BA719" s="102"/>
      <c r="BB719" s="102"/>
      <c r="BC719" s="102"/>
      <c r="BD719" s="102"/>
      <c r="BE719" s="102"/>
      <c r="BF719" s="102"/>
      <c r="BG719" s="102"/>
      <c r="BH719" s="102"/>
      <c r="BI719" s="102"/>
    </row>
    <row r="720" spans="1:61" x14ac:dyDescent="0.55000000000000004">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102"/>
      <c r="AX720" s="102"/>
      <c r="AY720" s="102"/>
      <c r="AZ720" s="102"/>
      <c r="BA720" s="102"/>
      <c r="BB720" s="102"/>
      <c r="BC720" s="102"/>
      <c r="BD720" s="102"/>
      <c r="BE720" s="102"/>
      <c r="BF720" s="102"/>
      <c r="BG720" s="102"/>
      <c r="BH720" s="102"/>
      <c r="BI720" s="102"/>
    </row>
    <row r="721" spans="1:61" x14ac:dyDescent="0.55000000000000004">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102"/>
      <c r="AX721" s="102"/>
      <c r="AY721" s="102"/>
      <c r="AZ721" s="102"/>
      <c r="BA721" s="102"/>
      <c r="BB721" s="102"/>
      <c r="BC721" s="102"/>
      <c r="BD721" s="102"/>
      <c r="BE721" s="102"/>
      <c r="BF721" s="102"/>
      <c r="BG721" s="102"/>
      <c r="BH721" s="102"/>
      <c r="BI721" s="102"/>
    </row>
    <row r="722" spans="1:61" x14ac:dyDescent="0.55000000000000004">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102"/>
      <c r="AX722" s="102"/>
      <c r="AY722" s="102"/>
      <c r="AZ722" s="102"/>
      <c r="BA722" s="102"/>
      <c r="BB722" s="102"/>
      <c r="BC722" s="102"/>
      <c r="BD722" s="102"/>
      <c r="BE722" s="102"/>
      <c r="BF722" s="102"/>
      <c r="BG722" s="102"/>
      <c r="BH722" s="102"/>
      <c r="BI722" s="102"/>
    </row>
    <row r="723" spans="1:61" x14ac:dyDescent="0.55000000000000004">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102"/>
      <c r="AX723" s="102"/>
      <c r="AY723" s="102"/>
      <c r="AZ723" s="102"/>
      <c r="BA723" s="102"/>
      <c r="BB723" s="102"/>
      <c r="BC723" s="102"/>
      <c r="BD723" s="102"/>
      <c r="BE723" s="102"/>
      <c r="BF723" s="102"/>
      <c r="BG723" s="102"/>
      <c r="BH723" s="102"/>
      <c r="BI723" s="102"/>
    </row>
    <row r="724" spans="1:61" x14ac:dyDescent="0.55000000000000004">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2"/>
      <c r="AS724" s="102"/>
      <c r="AT724" s="102"/>
      <c r="AU724" s="102"/>
      <c r="AV724" s="102"/>
      <c r="AW724" s="102"/>
      <c r="AX724" s="102"/>
      <c r="AY724" s="102"/>
      <c r="AZ724" s="102"/>
      <c r="BA724" s="102"/>
      <c r="BB724" s="102"/>
      <c r="BC724" s="102"/>
      <c r="BD724" s="102"/>
      <c r="BE724" s="102"/>
      <c r="BF724" s="102"/>
      <c r="BG724" s="102"/>
      <c r="BH724" s="102"/>
      <c r="BI724" s="102"/>
    </row>
    <row r="725" spans="1:61" x14ac:dyDescent="0.55000000000000004">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2"/>
      <c r="AS725" s="102"/>
      <c r="AT725" s="102"/>
      <c r="AU725" s="102"/>
      <c r="AV725" s="102"/>
      <c r="AW725" s="102"/>
      <c r="AX725" s="102"/>
      <c r="AY725" s="102"/>
      <c r="AZ725" s="102"/>
      <c r="BA725" s="102"/>
      <c r="BB725" s="102"/>
      <c r="BC725" s="102"/>
      <c r="BD725" s="102"/>
      <c r="BE725" s="102"/>
      <c r="BF725" s="102"/>
      <c r="BG725" s="102"/>
      <c r="BH725" s="102"/>
      <c r="BI725" s="102"/>
    </row>
    <row r="726" spans="1:61" x14ac:dyDescent="0.55000000000000004">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2"/>
      <c r="AY726" s="102"/>
      <c r="AZ726" s="102"/>
      <c r="BA726" s="102"/>
      <c r="BB726" s="102"/>
      <c r="BC726" s="102"/>
      <c r="BD726" s="102"/>
      <c r="BE726" s="102"/>
      <c r="BF726" s="102"/>
      <c r="BG726" s="102"/>
      <c r="BH726" s="102"/>
      <c r="BI726" s="102"/>
    </row>
    <row r="727" spans="1:61" x14ac:dyDescent="0.55000000000000004">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2"/>
      <c r="AY727" s="102"/>
      <c r="AZ727" s="102"/>
      <c r="BA727" s="102"/>
      <c r="BB727" s="102"/>
      <c r="BC727" s="102"/>
      <c r="BD727" s="102"/>
      <c r="BE727" s="102"/>
      <c r="BF727" s="102"/>
      <c r="BG727" s="102"/>
      <c r="BH727" s="102"/>
      <c r="BI727" s="102"/>
    </row>
    <row r="728" spans="1:61" x14ac:dyDescent="0.55000000000000004">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2"/>
      <c r="AS728" s="102"/>
      <c r="AT728" s="102"/>
      <c r="AU728" s="102"/>
      <c r="AV728" s="102"/>
      <c r="AW728" s="102"/>
      <c r="AX728" s="102"/>
      <c r="AY728" s="102"/>
      <c r="AZ728" s="102"/>
      <c r="BA728" s="102"/>
      <c r="BB728" s="102"/>
      <c r="BC728" s="102"/>
      <c r="BD728" s="102"/>
      <c r="BE728" s="102"/>
      <c r="BF728" s="102"/>
      <c r="BG728" s="102"/>
      <c r="BH728" s="102"/>
      <c r="BI728" s="102"/>
    </row>
  </sheetData>
  <sheetProtection selectLockedCells="1"/>
  <mergeCells count="1546">
    <mergeCell ref="AE546:AI546"/>
    <mergeCell ref="AJ567:AP567"/>
    <mergeCell ref="AQ567:AX567"/>
    <mergeCell ref="AY567:BC567"/>
    <mergeCell ref="AE549:AI549"/>
    <mergeCell ref="AJ549:AP549"/>
    <mergeCell ref="AQ549:AX549"/>
    <mergeCell ref="AY549:BC549"/>
    <mergeCell ref="BD549:BI549"/>
    <mergeCell ref="AE547:AI547"/>
    <mergeCell ref="AJ547:AP547"/>
    <mergeCell ref="AQ547:AX547"/>
    <mergeCell ref="AY547:BC547"/>
    <mergeCell ref="BD547:BI547"/>
    <mergeCell ref="AQ548:AX548"/>
    <mergeCell ref="AY548:BC548"/>
    <mergeCell ref="BD548:BI548"/>
    <mergeCell ref="AE564:AI564"/>
    <mergeCell ref="AJ564:AP564"/>
    <mergeCell ref="AQ564:AX564"/>
    <mergeCell ref="AY564:BC564"/>
    <mergeCell ref="BD560:BI560"/>
    <mergeCell ref="AY559:BC559"/>
    <mergeCell ref="BD559:BI559"/>
    <mergeCell ref="B604:AF604"/>
    <mergeCell ref="AP603:BA603"/>
    <mergeCell ref="AP604:AY604"/>
    <mergeCell ref="F588:BI588"/>
    <mergeCell ref="F589:BI589"/>
    <mergeCell ref="F590:BI590"/>
    <mergeCell ref="F591:BI591"/>
    <mergeCell ref="F592:BI592"/>
    <mergeCell ref="F593:BI593"/>
    <mergeCell ref="F594:BI594"/>
    <mergeCell ref="F595:BI595"/>
    <mergeCell ref="F596:BI596"/>
    <mergeCell ref="F597:BI597"/>
    <mergeCell ref="F598:BI598"/>
    <mergeCell ref="F599:BI599"/>
    <mergeCell ref="AE559:AI559"/>
    <mergeCell ref="AJ559:AP559"/>
    <mergeCell ref="AQ559:AX559"/>
    <mergeCell ref="A570:BI570"/>
    <mergeCell ref="A572:BI572"/>
    <mergeCell ref="D602:BI602"/>
    <mergeCell ref="A603:AE603"/>
    <mergeCell ref="A582:BI582"/>
    <mergeCell ref="A588:C588"/>
    <mergeCell ref="A589:C589"/>
    <mergeCell ref="A590:C590"/>
    <mergeCell ref="A591:C591"/>
    <mergeCell ref="A592:C592"/>
    <mergeCell ref="A593:C593"/>
    <mergeCell ref="A594:C594"/>
    <mergeCell ref="A595:C595"/>
    <mergeCell ref="A596:C596"/>
    <mergeCell ref="A599:C599"/>
    <mergeCell ref="A600:C600"/>
    <mergeCell ref="D583:BI583"/>
    <mergeCell ref="D584:BI584"/>
    <mergeCell ref="D585:BI585"/>
    <mergeCell ref="F600:BI600"/>
    <mergeCell ref="D586:BI586"/>
    <mergeCell ref="D587:BI587"/>
    <mergeCell ref="AE565:AI565"/>
    <mergeCell ref="AJ565:AP565"/>
    <mergeCell ref="AQ565:AX565"/>
    <mergeCell ref="AY565:BC565"/>
    <mergeCell ref="BD565:BI565"/>
    <mergeCell ref="AE562:AI562"/>
    <mergeCell ref="AJ562:AP562"/>
    <mergeCell ref="AQ562:AX562"/>
    <mergeCell ref="AY562:BC562"/>
    <mergeCell ref="BD562:BI562"/>
    <mergeCell ref="AE563:AI563"/>
    <mergeCell ref="AJ563:AP563"/>
    <mergeCell ref="AQ563:AX563"/>
    <mergeCell ref="AY563:BC563"/>
    <mergeCell ref="BD563:BI563"/>
    <mergeCell ref="BD567:BI567"/>
    <mergeCell ref="A569:BI569"/>
    <mergeCell ref="AQ566:AX566"/>
    <mergeCell ref="AY566:BC566"/>
    <mergeCell ref="BD566:BI566"/>
    <mergeCell ref="A567:AD567"/>
    <mergeCell ref="AE567:AI567"/>
    <mergeCell ref="AF575:BH575"/>
    <mergeCell ref="BD564:BI564"/>
    <mergeCell ref="A597:C597"/>
    <mergeCell ref="A598:C598"/>
    <mergeCell ref="B571:AI571"/>
    <mergeCell ref="B573:BH573"/>
    <mergeCell ref="B575:AC575"/>
    <mergeCell ref="AE566:AI566"/>
    <mergeCell ref="AJ566:AP566"/>
    <mergeCell ref="A549:AD549"/>
    <mergeCell ref="A562:AD562"/>
    <mergeCell ref="A563:AD563"/>
    <mergeCell ref="A564:AD564"/>
    <mergeCell ref="A565:AD565"/>
    <mergeCell ref="A566:AD566"/>
    <mergeCell ref="A559:AD559"/>
    <mergeCell ref="A574:BI574"/>
    <mergeCell ref="BD558:BI558"/>
    <mergeCell ref="AE548:AI548"/>
    <mergeCell ref="AJ548:AP548"/>
    <mergeCell ref="AE556:AI556"/>
    <mergeCell ref="AJ556:AP556"/>
    <mergeCell ref="AQ556:AX556"/>
    <mergeCell ref="AY556:BC556"/>
    <mergeCell ref="BD556:BI556"/>
    <mergeCell ref="AE557:AI557"/>
    <mergeCell ref="AJ557:AP557"/>
    <mergeCell ref="AQ557:AX557"/>
    <mergeCell ref="AY557:BC557"/>
    <mergeCell ref="BD557:BI557"/>
    <mergeCell ref="AQ554:AX554"/>
    <mergeCell ref="AY554:BC554"/>
    <mergeCell ref="BD554:BI554"/>
    <mergeCell ref="A555:AD555"/>
    <mergeCell ref="AJ546:AP546"/>
    <mergeCell ref="AQ546:AX546"/>
    <mergeCell ref="AY546:BC546"/>
    <mergeCell ref="BD546:BI546"/>
    <mergeCell ref="BD555:BI555"/>
    <mergeCell ref="AE540:AI540"/>
    <mergeCell ref="AJ540:AP540"/>
    <mergeCell ref="AQ540:AX540"/>
    <mergeCell ref="AY540:BC540"/>
    <mergeCell ref="BD540:BI540"/>
    <mergeCell ref="AE541:AI541"/>
    <mergeCell ref="AJ541:AP541"/>
    <mergeCell ref="AQ541:AX541"/>
    <mergeCell ref="AY541:BC541"/>
    <mergeCell ref="BD541:BI541"/>
    <mergeCell ref="AJ542:AP542"/>
    <mergeCell ref="AQ542:AX542"/>
    <mergeCell ref="AY542:BC542"/>
    <mergeCell ref="BD542:BI542"/>
    <mergeCell ref="AE543:AI543"/>
    <mergeCell ref="AJ543:AP543"/>
    <mergeCell ref="AQ543:AX543"/>
    <mergeCell ref="AY543:BC543"/>
    <mergeCell ref="BD543:BI543"/>
    <mergeCell ref="AE542:AI542"/>
    <mergeCell ref="BD544:BI544"/>
    <mergeCell ref="BD552:BI552"/>
    <mergeCell ref="AE545:AI545"/>
    <mergeCell ref="AJ545:AP545"/>
    <mergeCell ref="AQ545:AX545"/>
    <mergeCell ref="AY545:BC545"/>
    <mergeCell ref="BD545:BI545"/>
    <mergeCell ref="A544:AD544"/>
    <mergeCell ref="A545:AD545"/>
    <mergeCell ref="A546:AD546"/>
    <mergeCell ref="A547:AD547"/>
    <mergeCell ref="A548:AD548"/>
    <mergeCell ref="A540:AD540"/>
    <mergeCell ref="A541:AD541"/>
    <mergeCell ref="A542:AD542"/>
    <mergeCell ref="A543:AD543"/>
    <mergeCell ref="A556:AD556"/>
    <mergeCell ref="A557:AD557"/>
    <mergeCell ref="A558:AD558"/>
    <mergeCell ref="AE555:AI555"/>
    <mergeCell ref="AJ555:AP555"/>
    <mergeCell ref="AQ555:AX555"/>
    <mergeCell ref="AY555:BC555"/>
    <mergeCell ref="AE558:AI558"/>
    <mergeCell ref="AJ558:AP558"/>
    <mergeCell ref="AQ558:AX558"/>
    <mergeCell ref="AY558:BC558"/>
    <mergeCell ref="A554:AD554"/>
    <mergeCell ref="AE554:AI554"/>
    <mergeCell ref="AJ554:AP554"/>
    <mergeCell ref="AE544:AI544"/>
    <mergeCell ref="AJ544:AP544"/>
    <mergeCell ref="AQ544:AX544"/>
    <mergeCell ref="AY544:BC544"/>
    <mergeCell ref="A552:AD552"/>
    <mergeCell ref="AE552:AI552"/>
    <mergeCell ref="AJ552:AP552"/>
    <mergeCell ref="AQ552:AX552"/>
    <mergeCell ref="AY552:BC552"/>
    <mergeCell ref="A553:AD553"/>
    <mergeCell ref="AE553:AI553"/>
    <mergeCell ref="AJ553:AP553"/>
    <mergeCell ref="AQ553:AX553"/>
    <mergeCell ref="AY553:BC553"/>
    <mergeCell ref="BD553:BI553"/>
    <mergeCell ref="A550:AD550"/>
    <mergeCell ref="AE550:AI550"/>
    <mergeCell ref="AJ550:AP550"/>
    <mergeCell ref="AY550:BC550"/>
    <mergeCell ref="BD550:BI550"/>
    <mergeCell ref="A551:AD551"/>
    <mergeCell ref="AE551:AI551"/>
    <mergeCell ref="AJ551:AP551"/>
    <mergeCell ref="AY551:BC551"/>
    <mergeCell ref="BD551:BI551"/>
    <mergeCell ref="AQ550:AX551"/>
    <mergeCell ref="A539:AD539"/>
    <mergeCell ref="AE539:AI539"/>
    <mergeCell ref="AJ539:AP539"/>
    <mergeCell ref="AQ539:AX539"/>
    <mergeCell ref="AY539:BC539"/>
    <mergeCell ref="BD539:BI539"/>
    <mergeCell ref="A535:AD535"/>
    <mergeCell ref="AE535:AI535"/>
    <mergeCell ref="AJ535:AP535"/>
    <mergeCell ref="AQ535:AX535"/>
    <mergeCell ref="AY535:BC535"/>
    <mergeCell ref="BD535:BI535"/>
    <mergeCell ref="A536:AD536"/>
    <mergeCell ref="AE536:AI536"/>
    <mergeCell ref="AJ536:AP536"/>
    <mergeCell ref="AQ536:AX536"/>
    <mergeCell ref="AY536:BC536"/>
    <mergeCell ref="BD536:BI536"/>
    <mergeCell ref="A537:AD537"/>
    <mergeCell ref="AE537:AI537"/>
    <mergeCell ref="AJ537:AP537"/>
    <mergeCell ref="AQ537:AX537"/>
    <mergeCell ref="AY537:BC537"/>
    <mergeCell ref="A533:AD533"/>
    <mergeCell ref="A532:AD532"/>
    <mergeCell ref="AE524:BI527"/>
    <mergeCell ref="A527:Q527"/>
    <mergeCell ref="R527:S527"/>
    <mergeCell ref="A529:BC530"/>
    <mergeCell ref="BD529:BI529"/>
    <mergeCell ref="BD530:BI530"/>
    <mergeCell ref="A531:BI531"/>
    <mergeCell ref="AE532:AI532"/>
    <mergeCell ref="AJ532:AP532"/>
    <mergeCell ref="AQ532:AX532"/>
    <mergeCell ref="AY532:BC532"/>
    <mergeCell ref="BD532:BI532"/>
    <mergeCell ref="AE533:AX533"/>
    <mergeCell ref="AY533:BI533"/>
    <mergeCell ref="BD537:BI537"/>
    <mergeCell ref="S465:W465"/>
    <mergeCell ref="X465:AO465"/>
    <mergeCell ref="AP465:AV465"/>
    <mergeCell ref="AW465:BC465"/>
    <mergeCell ref="BD465:BI465"/>
    <mergeCell ref="A466:C466"/>
    <mergeCell ref="D466:R466"/>
    <mergeCell ref="S466:W466"/>
    <mergeCell ref="X466:AO466"/>
    <mergeCell ref="AP466:AV466"/>
    <mergeCell ref="A522:AD522"/>
    <mergeCell ref="A523:AD523"/>
    <mergeCell ref="AE522:BI523"/>
    <mergeCell ref="A525:AD525"/>
    <mergeCell ref="A526:AD526"/>
    <mergeCell ref="A528:AD528"/>
    <mergeCell ref="A516:D516"/>
    <mergeCell ref="E516:AP516"/>
    <mergeCell ref="AQ516:AY516"/>
    <mergeCell ref="AZ516:BI516"/>
    <mergeCell ref="A517:D517"/>
    <mergeCell ref="E517:AP517"/>
    <mergeCell ref="AQ517:BI517"/>
    <mergeCell ref="A514:D514"/>
    <mergeCell ref="E514:AP514"/>
    <mergeCell ref="AQ514:AY514"/>
    <mergeCell ref="AZ514:BI514"/>
    <mergeCell ref="A513:D513"/>
    <mergeCell ref="E513:AP513"/>
    <mergeCell ref="AQ513:AY513"/>
    <mergeCell ref="AZ513:BI513"/>
    <mergeCell ref="A512:D512"/>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B102:W102"/>
    <mergeCell ref="B103:W103"/>
    <mergeCell ref="B104:G104"/>
    <mergeCell ref="M104:BH104"/>
    <mergeCell ref="AP102:AW102"/>
    <mergeCell ref="AZ102:BG102"/>
    <mergeCell ref="AY84:BG84"/>
    <mergeCell ref="B97:W97"/>
    <mergeCell ref="G99:Q99"/>
    <mergeCell ref="AB92:AL92"/>
    <mergeCell ref="AN92:AW92"/>
    <mergeCell ref="AY92:BG92"/>
    <mergeCell ref="P92:Z92"/>
    <mergeCell ref="AC99:AE99"/>
    <mergeCell ref="AH99:AR99"/>
    <mergeCell ref="AH100:AR100"/>
    <mergeCell ref="A53:P53"/>
    <mergeCell ref="A54:M54"/>
    <mergeCell ref="N54:Z54"/>
    <mergeCell ref="B38:BH38"/>
    <mergeCell ref="B40:BH43"/>
    <mergeCell ref="B45:BH50"/>
    <mergeCell ref="G15:I15"/>
    <mergeCell ref="J15:L15"/>
    <mergeCell ref="M15:O15"/>
    <mergeCell ref="AB15:AC15"/>
    <mergeCell ref="Y15:AA15"/>
    <mergeCell ref="P15:S15"/>
    <mergeCell ref="A16:H16"/>
    <mergeCell ref="J16:U16"/>
    <mergeCell ref="B44:W44"/>
    <mergeCell ref="B22:H22"/>
    <mergeCell ref="B37:P37"/>
    <mergeCell ref="A20:Q20"/>
    <mergeCell ref="A21:BI21"/>
    <mergeCell ref="K22:BI22"/>
    <mergeCell ref="A17:V17"/>
    <mergeCell ref="A18:H18"/>
    <mergeCell ref="A19:V19"/>
    <mergeCell ref="B39:Q39"/>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11:BI11"/>
    <mergeCell ref="AK12:BI13"/>
    <mergeCell ref="N13:N14"/>
    <mergeCell ref="P13:P14"/>
    <mergeCell ref="Q13:Q14"/>
    <mergeCell ref="R13:R14"/>
    <mergeCell ref="S13:S14"/>
    <mergeCell ref="U13:U14"/>
    <mergeCell ref="AE13:AE14"/>
    <mergeCell ref="AK8:BI9"/>
    <mergeCell ref="AF13:AF14"/>
    <mergeCell ref="AG13:AG14"/>
    <mergeCell ref="AH13:AH14"/>
    <mergeCell ref="AI13:AI14"/>
    <mergeCell ref="W13:W14"/>
    <mergeCell ref="AY56:BG56"/>
    <mergeCell ref="B36:AT36"/>
    <mergeCell ref="AW36:BH36"/>
    <mergeCell ref="AW37:BH37"/>
    <mergeCell ref="E29:BH29"/>
    <mergeCell ref="H23:O23"/>
    <mergeCell ref="B56:N56"/>
    <mergeCell ref="P56:Z56"/>
    <mergeCell ref="AB56:AL56"/>
    <mergeCell ref="AN56:AW56"/>
    <mergeCell ref="P68:Z68"/>
    <mergeCell ref="AB68:AL68"/>
    <mergeCell ref="AK14:BI19"/>
    <mergeCell ref="E26:BI26"/>
    <mergeCell ref="E25:BI25"/>
    <mergeCell ref="E27:BI27"/>
    <mergeCell ref="E28:BI28"/>
    <mergeCell ref="E30:BI30"/>
    <mergeCell ref="E31:BI31"/>
    <mergeCell ref="E32:BI32"/>
    <mergeCell ref="E33:BI33"/>
    <mergeCell ref="E34:BI34"/>
    <mergeCell ref="E35:BI35"/>
    <mergeCell ref="AE15:AI15"/>
    <mergeCell ref="U15:X15"/>
    <mergeCell ref="X13:X14"/>
    <mergeCell ref="Z13:Z14"/>
    <mergeCell ref="AB13:AB14"/>
    <mergeCell ref="AC13:AC14"/>
    <mergeCell ref="AB54:AO54"/>
    <mergeCell ref="AP54:BH54"/>
    <mergeCell ref="C52:T52"/>
    <mergeCell ref="AE106:BA106"/>
    <mergeCell ref="P84:Z84"/>
    <mergeCell ref="AB84:AL84"/>
    <mergeCell ref="AN84:AW84"/>
    <mergeCell ref="C119:O119"/>
    <mergeCell ref="T119:AN119"/>
    <mergeCell ref="AR119:BG119"/>
    <mergeCell ref="B107:S107"/>
    <mergeCell ref="AE107:AZ107"/>
    <mergeCell ref="B105:S105"/>
    <mergeCell ref="B106:S106"/>
    <mergeCell ref="AO121:BG121"/>
    <mergeCell ref="B131:X131"/>
    <mergeCell ref="AC131:BC131"/>
    <mergeCell ref="B133:X133"/>
    <mergeCell ref="AC133:BC133"/>
    <mergeCell ref="B134:X134"/>
    <mergeCell ref="AC134:BC134"/>
    <mergeCell ref="B108:W108"/>
    <mergeCell ref="B109:G109"/>
    <mergeCell ref="M109:BH109"/>
    <mergeCell ref="B110:S110"/>
    <mergeCell ref="B111:S111"/>
    <mergeCell ref="B112:S112"/>
    <mergeCell ref="AE112:AZ112"/>
    <mergeCell ref="A114:BI114"/>
    <mergeCell ref="AR118:BG118"/>
    <mergeCell ref="R123:AE123"/>
    <mergeCell ref="B123:Q123"/>
    <mergeCell ref="A115:BI115"/>
    <mergeCell ref="B116:S116"/>
    <mergeCell ref="B117:P118"/>
    <mergeCell ref="T117:AN117"/>
    <mergeCell ref="T118:AN118"/>
    <mergeCell ref="AR117:BG117"/>
    <mergeCell ref="AE111:BA111"/>
    <mergeCell ref="B136:X136"/>
    <mergeCell ref="AC136:BC136"/>
    <mergeCell ref="B137:X137"/>
    <mergeCell ref="AC137:BC137"/>
    <mergeCell ref="B139:X139"/>
    <mergeCell ref="AC139:BC139"/>
    <mergeCell ref="B140:X140"/>
    <mergeCell ref="AC140:BC140"/>
    <mergeCell ref="B142:X142"/>
    <mergeCell ref="AC142:BC142"/>
    <mergeCell ref="B143:X143"/>
    <mergeCell ref="AC143:BC143"/>
    <mergeCell ref="B145:X145"/>
    <mergeCell ref="AC145:BC145"/>
    <mergeCell ref="AW123:BD123"/>
    <mergeCell ref="B146:X146"/>
    <mergeCell ref="AC146:BC146"/>
    <mergeCell ref="B125:J125"/>
    <mergeCell ref="K125:Q125"/>
    <mergeCell ref="B127:X127"/>
    <mergeCell ref="B128:X128"/>
    <mergeCell ref="AC127:BC127"/>
    <mergeCell ref="AC128:BC128"/>
    <mergeCell ref="B130:X130"/>
    <mergeCell ref="AC130:BC130"/>
    <mergeCell ref="B149:T149"/>
    <mergeCell ref="W149:AN149"/>
    <mergeCell ref="AQ149:BG149"/>
    <mergeCell ref="B150:T150"/>
    <mergeCell ref="W150:AN150"/>
    <mergeCell ref="AQ150:BG150"/>
    <mergeCell ref="B155:N155"/>
    <mergeCell ref="AG153:AI153"/>
    <mergeCell ref="B156:N156"/>
    <mergeCell ref="U155:AG155"/>
    <mergeCell ref="U156:AG156"/>
    <mergeCell ref="AK155:BG155"/>
    <mergeCell ref="AK156:BG156"/>
    <mergeCell ref="B151:J151"/>
    <mergeCell ref="BA151:BG151"/>
    <mergeCell ref="B152:J152"/>
    <mergeCell ref="BA152:BG152"/>
    <mergeCell ref="P151:AT151"/>
    <mergeCell ref="P152:AT152"/>
    <mergeCell ref="B153:J153"/>
    <mergeCell ref="B154:J154"/>
    <mergeCell ref="R153:Z153"/>
    <mergeCell ref="R154:Z154"/>
    <mergeCell ref="AU153:BC153"/>
    <mergeCell ref="E164:N164"/>
    <mergeCell ref="Q164:X164"/>
    <mergeCell ref="AA164:AI164"/>
    <mergeCell ref="AV163:BF165"/>
    <mergeCell ref="AK164:AU164"/>
    <mergeCell ref="A167:BI167"/>
    <mergeCell ref="B168:AG168"/>
    <mergeCell ref="D161:N162"/>
    <mergeCell ref="O161:Y162"/>
    <mergeCell ref="Z161:AJ162"/>
    <mergeCell ref="AK161:AU162"/>
    <mergeCell ref="AV161:BF161"/>
    <mergeCell ref="AV162:BF162"/>
    <mergeCell ref="AC176:AI177"/>
    <mergeCell ref="AL175:AW175"/>
    <mergeCell ref="AL176:AW177"/>
    <mergeCell ref="AZ175:BG175"/>
    <mergeCell ref="AZ176:BG177"/>
    <mergeCell ref="D170:K170"/>
    <mergeCell ref="D171:Q171"/>
    <mergeCell ref="Y170:AX170"/>
    <mergeCell ref="E175:P175"/>
    <mergeCell ref="AC175:AI175"/>
    <mergeCell ref="E176:G176"/>
    <mergeCell ref="H176:J176"/>
    <mergeCell ref="K176:P176"/>
    <mergeCell ref="E177:G177"/>
    <mergeCell ref="H177:J177"/>
    <mergeCell ref="K177:P177"/>
    <mergeCell ref="S175:U175"/>
    <mergeCell ref="V175:AA175"/>
    <mergeCell ref="V176:AA177"/>
    <mergeCell ref="S176:U177"/>
    <mergeCell ref="Y171:AX171"/>
    <mergeCell ref="B197:J197"/>
    <mergeCell ref="AK196:AS196"/>
    <mergeCell ref="B193:AL193"/>
    <mergeCell ref="B194:T194"/>
    <mergeCell ref="W194:AN194"/>
    <mergeCell ref="AQ194:BG194"/>
    <mergeCell ref="B195:T195"/>
    <mergeCell ref="W195:AN195"/>
    <mergeCell ref="AQ195:BG195"/>
    <mergeCell ref="B196:J196"/>
    <mergeCell ref="M197:AB197"/>
    <mergeCell ref="AE196:AH196"/>
    <mergeCell ref="M196:AB196"/>
    <mergeCell ref="AE197:AH197"/>
    <mergeCell ref="AK197:AT197"/>
    <mergeCell ref="BC196:BG196"/>
    <mergeCell ref="AW196:AZ196"/>
    <mergeCell ref="AW197:AZ197"/>
    <mergeCell ref="BC197:BG197"/>
    <mergeCell ref="AQ230:AW230"/>
    <mergeCell ref="AX230:BD230"/>
    <mergeCell ref="B231:N231"/>
    <mergeCell ref="O231:S231"/>
    <mergeCell ref="T231:AP231"/>
    <mergeCell ref="AQ231:AW231"/>
    <mergeCell ref="AX231:BD231"/>
    <mergeCell ref="C208:BE208"/>
    <mergeCell ref="C209:BE209"/>
    <mergeCell ref="C211:AB211"/>
    <mergeCell ref="AF211:BE211"/>
    <mergeCell ref="C212:AB212"/>
    <mergeCell ref="AF212:BE212"/>
    <mergeCell ref="B201:X201"/>
    <mergeCell ref="AM198:AY198"/>
    <mergeCell ref="AM199:AY199"/>
    <mergeCell ref="A203:BI203"/>
    <mergeCell ref="C205:AB205"/>
    <mergeCell ref="AF205:BE205"/>
    <mergeCell ref="AF206:BE206"/>
    <mergeCell ref="C206:AB206"/>
    <mergeCell ref="B199:N199"/>
    <mergeCell ref="U199:AG199"/>
    <mergeCell ref="A221:BI221"/>
    <mergeCell ref="B198:N198"/>
    <mergeCell ref="U198:AG198"/>
    <mergeCell ref="T236:AP236"/>
    <mergeCell ref="AQ236:AW236"/>
    <mergeCell ref="AX236:BD236"/>
    <mergeCell ref="O237:S237"/>
    <mergeCell ref="T237:AP237"/>
    <mergeCell ref="AQ237:AW237"/>
    <mergeCell ref="AX237:BD237"/>
    <mergeCell ref="T232:AP232"/>
    <mergeCell ref="AQ232:AW232"/>
    <mergeCell ref="AX232:BD232"/>
    <mergeCell ref="O233:S233"/>
    <mergeCell ref="T233:AP233"/>
    <mergeCell ref="AQ233:AW233"/>
    <mergeCell ref="AX233:BD233"/>
    <mergeCell ref="C222:BI222"/>
    <mergeCell ref="C223:BI223"/>
    <mergeCell ref="B227:N228"/>
    <mergeCell ref="O227:BD227"/>
    <mergeCell ref="BE227:BH228"/>
    <mergeCell ref="O228:S228"/>
    <mergeCell ref="T228:AP228"/>
    <mergeCell ref="AQ228:AW228"/>
    <mergeCell ref="AX228:BD228"/>
    <mergeCell ref="B229:N229"/>
    <mergeCell ref="O229:S229"/>
    <mergeCell ref="T229:AP229"/>
    <mergeCell ref="AQ229:AW229"/>
    <mergeCell ref="AX229:BD229"/>
    <mergeCell ref="BE229:BH231"/>
    <mergeCell ref="B230:N230"/>
    <mergeCell ref="O230:S230"/>
    <mergeCell ref="T230:AP230"/>
    <mergeCell ref="O234:S234"/>
    <mergeCell ref="T234:AP234"/>
    <mergeCell ref="E240:AO240"/>
    <mergeCell ref="T238:AP238"/>
    <mergeCell ref="AQ238:AW238"/>
    <mergeCell ref="AX238:BD238"/>
    <mergeCell ref="O239:S239"/>
    <mergeCell ref="T239:AP239"/>
    <mergeCell ref="AQ239:AW239"/>
    <mergeCell ref="AX239:BD239"/>
    <mergeCell ref="B239:N239"/>
    <mergeCell ref="AQ234:AW234"/>
    <mergeCell ref="AX234:BD234"/>
    <mergeCell ref="A241:BH291"/>
    <mergeCell ref="B232:N232"/>
    <mergeCell ref="B233:N233"/>
    <mergeCell ref="B234:N234"/>
    <mergeCell ref="B235:N235"/>
    <mergeCell ref="B236:N236"/>
    <mergeCell ref="B237:N237"/>
    <mergeCell ref="B238:N238"/>
    <mergeCell ref="O232:S232"/>
    <mergeCell ref="O235:S235"/>
    <mergeCell ref="O238:S238"/>
    <mergeCell ref="BE232:BH232"/>
    <mergeCell ref="BE233:BH233"/>
    <mergeCell ref="BE234:BH236"/>
    <mergeCell ref="BE237:BH239"/>
    <mergeCell ref="T235:AP235"/>
    <mergeCell ref="AQ235:AW235"/>
    <mergeCell ref="AX235:BD235"/>
    <mergeCell ref="O236:S236"/>
    <mergeCell ref="AZ620:BI620"/>
    <mergeCell ref="C621:Z621"/>
    <mergeCell ref="A621:B621"/>
    <mergeCell ref="AA621:AO621"/>
    <mergeCell ref="A622:B622"/>
    <mergeCell ref="C622:Z622"/>
    <mergeCell ref="AA622:AO622"/>
    <mergeCell ref="A625:T625"/>
    <mergeCell ref="AE625:AY625"/>
    <mergeCell ref="A626:B626"/>
    <mergeCell ref="AZ631:BI631"/>
    <mergeCell ref="A624:BI624"/>
    <mergeCell ref="AZ625:BI625"/>
    <mergeCell ref="U625:AD625"/>
    <mergeCell ref="AB627:AD627"/>
    <mergeCell ref="U626:AA626"/>
    <mergeCell ref="AJ315:AR315"/>
    <mergeCell ref="AS315:AZ315"/>
    <mergeCell ref="BA315:BI315"/>
    <mergeCell ref="A427:D427"/>
    <mergeCell ref="AW467:BC467"/>
    <mergeCell ref="BD467:BI467"/>
    <mergeCell ref="A468:C468"/>
    <mergeCell ref="D468:R468"/>
    <mergeCell ref="S468:W468"/>
    <mergeCell ref="X468:AO468"/>
    <mergeCell ref="AP468:AV468"/>
    <mergeCell ref="AW468:BC468"/>
    <mergeCell ref="BD468:BI468"/>
    <mergeCell ref="A469:C469"/>
    <mergeCell ref="D469:R469"/>
    <mergeCell ref="S469:W469"/>
    <mergeCell ref="A657:O657"/>
    <mergeCell ref="A659:E659"/>
    <mergeCell ref="F659:M659"/>
    <mergeCell ref="O659:R659"/>
    <mergeCell ref="S659:AF659"/>
    <mergeCell ref="AH659:AL659"/>
    <mergeCell ref="AM659:BF659"/>
    <mergeCell ref="A661:E661"/>
    <mergeCell ref="F661:S661"/>
    <mergeCell ref="V661:X661"/>
    <mergeCell ref="Z661:AL661"/>
    <mergeCell ref="AN661:AQ661"/>
    <mergeCell ref="AS661:BH661"/>
    <mergeCell ref="P655:BH655"/>
    <mergeCell ref="A646:BI646"/>
    <mergeCell ref="A647:BI647"/>
    <mergeCell ref="A648:BI648"/>
    <mergeCell ref="A649:BI649"/>
    <mergeCell ref="A650:BI650"/>
    <mergeCell ref="A651:BI651"/>
    <mergeCell ref="A652:BI652"/>
    <mergeCell ref="A653:O653"/>
    <mergeCell ref="P653:BH653"/>
    <mergeCell ref="A691:H691"/>
    <mergeCell ref="M677:BH677"/>
    <mergeCell ref="M679:BH679"/>
    <mergeCell ref="B90:N94"/>
    <mergeCell ref="B82:N86"/>
    <mergeCell ref="A667:AM667"/>
    <mergeCell ref="AO667:BH667"/>
    <mergeCell ref="A669:F669"/>
    <mergeCell ref="A671:T671"/>
    <mergeCell ref="U671:AE671"/>
    <mergeCell ref="G669:AE669"/>
    <mergeCell ref="A673:AZ673"/>
    <mergeCell ref="BA673:BH673"/>
    <mergeCell ref="A675:F675"/>
    <mergeCell ref="G675:BH675"/>
    <mergeCell ref="A683:D683"/>
    <mergeCell ref="E683:O683"/>
    <mergeCell ref="P683:BH683"/>
    <mergeCell ref="A685:BI685"/>
    <mergeCell ref="A687:K687"/>
    <mergeCell ref="M687:AB687"/>
    <mergeCell ref="AP622:AY622"/>
    <mergeCell ref="AZ622:BI622"/>
    <mergeCell ref="AG627:AY627"/>
    <mergeCell ref="AB626:AD626"/>
    <mergeCell ref="A663:C663"/>
    <mergeCell ref="D663:G663"/>
    <mergeCell ref="I663:J663"/>
    <mergeCell ref="K663:M663"/>
    <mergeCell ref="AR665:BH665"/>
    <mergeCell ref="A654:O654"/>
    <mergeCell ref="A655:O655"/>
    <mergeCell ref="A609:BI609"/>
    <mergeCell ref="AS302:AZ302"/>
    <mergeCell ref="BA302:BI302"/>
    <mergeCell ref="A303:AI303"/>
    <mergeCell ref="AJ303:AR303"/>
    <mergeCell ref="AS303:AZ303"/>
    <mergeCell ref="BA303:BI303"/>
    <mergeCell ref="U627:AA627"/>
    <mergeCell ref="BG626:BI626"/>
    <mergeCell ref="BG627:BI627"/>
    <mergeCell ref="AZ626:BF626"/>
    <mergeCell ref="A627:B627"/>
    <mergeCell ref="AE626:AF626"/>
    <mergeCell ref="B148:AP148"/>
    <mergeCell ref="N689:W689"/>
    <mergeCell ref="X689:AI689"/>
    <mergeCell ref="A689:M689"/>
    <mergeCell ref="AR687:AU687"/>
    <mergeCell ref="AV687:BE687"/>
    <mergeCell ref="O663:P663"/>
    <mergeCell ref="Q663:R663"/>
    <mergeCell ref="T663:U663"/>
    <mergeCell ref="V663:X663"/>
    <mergeCell ref="Z663:AC663"/>
    <mergeCell ref="AE663:AK663"/>
    <mergeCell ref="AM663:AT663"/>
    <mergeCell ref="AV663:BE663"/>
    <mergeCell ref="A665:K665"/>
    <mergeCell ref="L665:V665"/>
    <mergeCell ref="X665:Z665"/>
    <mergeCell ref="AA665:AK665"/>
    <mergeCell ref="AM665:AQ665"/>
    <mergeCell ref="AZ627:BF627"/>
    <mergeCell ref="AP632:AY632"/>
    <mergeCell ref="AZ632:BI632"/>
    <mergeCell ref="A633:B633"/>
    <mergeCell ref="AP633:AY633"/>
    <mergeCell ref="AZ633:BI633"/>
    <mergeCell ref="AP635:AY635"/>
    <mergeCell ref="AZ635:BI635"/>
    <mergeCell ref="AP631:AY631"/>
    <mergeCell ref="B159:BG159"/>
    <mergeCell ref="B158:BG158"/>
    <mergeCell ref="AP153:AR153"/>
    <mergeCell ref="A294:AI294"/>
    <mergeCell ref="AJ294:BI294"/>
    <mergeCell ref="A295:AI295"/>
    <mergeCell ref="AJ295:AR295"/>
    <mergeCell ref="AP620:AY620"/>
    <mergeCell ref="A620:AO620"/>
    <mergeCell ref="AP621:AY621"/>
    <mergeCell ref="AZ621:BI621"/>
    <mergeCell ref="A614:BI614"/>
    <mergeCell ref="A615:BI615"/>
    <mergeCell ref="A616:BI616"/>
    <mergeCell ref="A617:BI617"/>
    <mergeCell ref="A613:AX613"/>
    <mergeCell ref="AY613:BI613"/>
    <mergeCell ref="R611:AX611"/>
    <mergeCell ref="AY611:BI611"/>
    <mergeCell ref="A612:AX612"/>
    <mergeCell ref="AY612:BI612"/>
    <mergeCell ref="A607:BI607"/>
    <mergeCell ref="A608:BI608"/>
    <mergeCell ref="C637:AO637"/>
    <mergeCell ref="C638:AO638"/>
    <mergeCell ref="A634:BI634"/>
    <mergeCell ref="A635:AO635"/>
    <mergeCell ref="A639:AO639"/>
    <mergeCell ref="A636:B636"/>
    <mergeCell ref="AP636:AY636"/>
    <mergeCell ref="AZ636:BI636"/>
    <mergeCell ref="A637:B637"/>
    <mergeCell ref="AP637:AY637"/>
    <mergeCell ref="AZ637:BI637"/>
    <mergeCell ref="A638:B638"/>
    <mergeCell ref="AP638:AY638"/>
    <mergeCell ref="AZ638:BI638"/>
    <mergeCell ref="AP639:AY639"/>
    <mergeCell ref="AZ639:BI639"/>
    <mergeCell ref="C631:AO631"/>
    <mergeCell ref="A631:B631"/>
    <mergeCell ref="A632:B632"/>
    <mergeCell ref="A643:BI643"/>
    <mergeCell ref="A642:BI642"/>
    <mergeCell ref="A641:BI641"/>
    <mergeCell ref="A619:BI619"/>
    <mergeCell ref="D581:BI581"/>
    <mergeCell ref="D580:BI580"/>
    <mergeCell ref="D579:BI579"/>
    <mergeCell ref="A578:BI578"/>
    <mergeCell ref="D577:BI577"/>
    <mergeCell ref="A576:BI576"/>
    <mergeCell ref="A464:BI464"/>
    <mergeCell ref="A538:AD538"/>
    <mergeCell ref="AE538:AI538"/>
    <mergeCell ref="AJ538:AP538"/>
    <mergeCell ref="AQ538:AX538"/>
    <mergeCell ref="AY538:BC538"/>
    <mergeCell ref="BD538:BI538"/>
    <mergeCell ref="A601:E601"/>
    <mergeCell ref="F601:BG601"/>
    <mergeCell ref="AP629:AY629"/>
    <mergeCell ref="A629:AO629"/>
    <mergeCell ref="AP630:AY630"/>
    <mergeCell ref="AZ629:BI630"/>
    <mergeCell ref="A630:AB630"/>
    <mergeCell ref="C632:AO632"/>
    <mergeCell ref="C633:AO633"/>
    <mergeCell ref="AE627:AF627"/>
    <mergeCell ref="C626:T626"/>
    <mergeCell ref="C627:T627"/>
    <mergeCell ref="AG626:AY626"/>
    <mergeCell ref="C636:AO636"/>
    <mergeCell ref="AZ515:BI515"/>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302:AI302"/>
    <mergeCell ref="AJ302:AR302"/>
    <mergeCell ref="AJ334:BI334"/>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26:AI326"/>
    <mergeCell ref="AJ326:AR326"/>
    <mergeCell ref="A307:AI307"/>
    <mergeCell ref="AJ307:AR307"/>
    <mergeCell ref="AS307:AZ307"/>
    <mergeCell ref="BA307:BI307"/>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5:AI315"/>
    <mergeCell ref="A335:AI335"/>
    <mergeCell ref="AJ335:AR335"/>
    <mergeCell ref="AS335:AZ335"/>
    <mergeCell ref="BA335:BI335"/>
    <mergeCell ref="BA333:BI333"/>
    <mergeCell ref="A331:AI331"/>
    <mergeCell ref="AJ331:AR331"/>
    <mergeCell ref="AS331:AZ331"/>
    <mergeCell ref="BA331:BI331"/>
    <mergeCell ref="A332:AI332"/>
    <mergeCell ref="AJ332:AR332"/>
    <mergeCell ref="AS332:AZ332"/>
    <mergeCell ref="BA332:BI332"/>
    <mergeCell ref="AS326:AZ326"/>
    <mergeCell ref="BA326:BI326"/>
    <mergeCell ref="A322:AI322"/>
    <mergeCell ref="AJ322:AR322"/>
    <mergeCell ref="AS322:AZ322"/>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16:AI316"/>
    <mergeCell ref="AJ316:AR316"/>
    <mergeCell ref="AS316:AZ316"/>
    <mergeCell ref="BA316:BI316"/>
    <mergeCell ref="A317:AI317"/>
    <mergeCell ref="AJ325:AR325"/>
    <mergeCell ref="AS317:AZ317"/>
    <mergeCell ref="BA317:BI317"/>
    <mergeCell ref="A318:AI318"/>
    <mergeCell ref="AJ318:AR318"/>
    <mergeCell ref="AS318:AZ318"/>
    <mergeCell ref="BA318:BI318"/>
    <mergeCell ref="A325:AI325"/>
    <mergeCell ref="AS325:AZ325"/>
    <mergeCell ref="BA325:BI325"/>
    <mergeCell ref="A334:Y334"/>
    <mergeCell ref="BA330:BI330"/>
    <mergeCell ref="A333:AI333"/>
    <mergeCell ref="AJ333:AR333"/>
    <mergeCell ref="AS333:AZ333"/>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53:AI353"/>
    <mergeCell ref="AJ353:AR353"/>
    <mergeCell ref="AS353:AZ353"/>
    <mergeCell ref="BA353:BI353"/>
    <mergeCell ref="A352:AI352"/>
    <mergeCell ref="AJ352:AR352"/>
    <mergeCell ref="AS352:AZ352"/>
    <mergeCell ref="BA352:BI352"/>
    <mergeCell ref="A354:AI354"/>
    <mergeCell ref="AJ354:AR354"/>
    <mergeCell ref="AS354:AZ354"/>
    <mergeCell ref="BA354:BI354"/>
    <mergeCell ref="A350:AI350"/>
    <mergeCell ref="AJ350:AR350"/>
    <mergeCell ref="AS350:AZ350"/>
    <mergeCell ref="BA350:BI350"/>
    <mergeCell ref="A351:AI351"/>
    <mergeCell ref="AJ351:AR351"/>
    <mergeCell ref="AS351:AZ351"/>
    <mergeCell ref="BA351:BI351"/>
    <mergeCell ref="BA349:BI349"/>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R358"/>
    <mergeCell ref="AJ358:BI358"/>
    <mergeCell ref="A359:AI359"/>
    <mergeCell ref="AJ359:AR359"/>
    <mergeCell ref="AS359:AZ359"/>
    <mergeCell ref="BA359:BI359"/>
    <mergeCell ref="A368:AI368"/>
    <mergeCell ref="AJ368:AR368"/>
    <mergeCell ref="AS368:AZ368"/>
    <mergeCell ref="BA368:BI368"/>
    <mergeCell ref="A369:AI369"/>
    <mergeCell ref="AJ369:AR369"/>
    <mergeCell ref="AS369:AZ369"/>
    <mergeCell ref="BA369:BI36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BI363"/>
    <mergeCell ref="A364:AI364"/>
    <mergeCell ref="AJ364:AR364"/>
    <mergeCell ref="AS364:AZ364"/>
    <mergeCell ref="BA364:BI364"/>
    <mergeCell ref="A376:AF376"/>
    <mergeCell ref="AJ376:AQ376"/>
    <mergeCell ref="AS376:BI376"/>
    <mergeCell ref="A377:AI377"/>
    <mergeCell ref="AJ377:AR377"/>
    <mergeCell ref="AS377:BI377"/>
    <mergeCell ref="A378:AE378"/>
    <mergeCell ref="AJ378:AR378"/>
    <mergeCell ref="AS378:BI378"/>
    <mergeCell ref="A370:AI370"/>
    <mergeCell ref="AJ370:AR370"/>
    <mergeCell ref="AS370:AZ370"/>
    <mergeCell ref="BA370:BI370"/>
    <mergeCell ref="A371:AI371"/>
    <mergeCell ref="AJ371:AR371"/>
    <mergeCell ref="AS371:AZ371"/>
    <mergeCell ref="BA371:BI371"/>
    <mergeCell ref="A372:N372"/>
    <mergeCell ref="P372:AI372"/>
    <mergeCell ref="AJ372:AR372"/>
    <mergeCell ref="AS372:AZ372"/>
    <mergeCell ref="BA372:BI372"/>
    <mergeCell ref="A373:N373"/>
    <mergeCell ref="P373:AI373"/>
    <mergeCell ref="AJ373:AR373"/>
    <mergeCell ref="AS373:AZ373"/>
    <mergeCell ref="BA373:BI373"/>
    <mergeCell ref="BA313:BI313"/>
    <mergeCell ref="AS295:AZ295"/>
    <mergeCell ref="BA295:BI295"/>
    <mergeCell ref="A296:BI296"/>
    <mergeCell ref="P298:V298"/>
    <mergeCell ref="W298:AB298"/>
    <mergeCell ref="AE298:AT298"/>
    <mergeCell ref="AV298:BE298"/>
    <mergeCell ref="A300:AI300"/>
    <mergeCell ref="AJ300:AR300"/>
    <mergeCell ref="AS300:AZ300"/>
    <mergeCell ref="BA300:BI300"/>
    <mergeCell ref="A301:AI301"/>
    <mergeCell ref="AJ301:AR301"/>
    <mergeCell ref="AS301:AZ301"/>
    <mergeCell ref="BA301:BI301"/>
    <mergeCell ref="A374:AI374"/>
    <mergeCell ref="AJ374:AR374"/>
    <mergeCell ref="AS374:AZ374"/>
    <mergeCell ref="BA374:BI37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J317:AR317"/>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293:P293"/>
    <mergeCell ref="A308:AI308"/>
    <mergeCell ref="AJ308:AR308"/>
    <mergeCell ref="AS308:AZ308"/>
    <mergeCell ref="BA308:BI308"/>
    <mergeCell ref="A312:AI312"/>
    <mergeCell ref="AJ312:AR312"/>
    <mergeCell ref="AS312:AZ312"/>
    <mergeCell ref="BA312:BI312"/>
    <mergeCell ref="A314:AI314"/>
    <mergeCell ref="AJ314:AR314"/>
    <mergeCell ref="AS314:AZ314"/>
    <mergeCell ref="BA314:BI314"/>
    <mergeCell ref="A313:AI313"/>
    <mergeCell ref="AJ313:AR313"/>
    <mergeCell ref="AS313:AZ313"/>
    <mergeCell ref="A328:AI328"/>
    <mergeCell ref="AJ328:AR328"/>
    <mergeCell ref="AS328:AZ328"/>
    <mergeCell ref="BA328:BI328"/>
    <mergeCell ref="A329:AI329"/>
    <mergeCell ref="AJ329:AR329"/>
    <mergeCell ref="AS329:AZ329"/>
    <mergeCell ref="BA329:BI329"/>
    <mergeCell ref="A330:AI330"/>
    <mergeCell ref="AJ330:AR330"/>
    <mergeCell ref="AS330:AZ330"/>
    <mergeCell ref="H381:AP381"/>
    <mergeCell ref="H382:AP382"/>
    <mergeCell ref="AQ382:BI383"/>
    <mergeCell ref="H383:AP383"/>
    <mergeCell ref="BA322:BI322"/>
    <mergeCell ref="A323:AI323"/>
    <mergeCell ref="AJ323:AR323"/>
    <mergeCell ref="AS323:AZ323"/>
    <mergeCell ref="BA323:BI323"/>
    <mergeCell ref="A324:AI324"/>
    <mergeCell ref="AJ324:AR324"/>
    <mergeCell ref="AS324:AZ324"/>
    <mergeCell ref="BA324:BI324"/>
    <mergeCell ref="A327:AI327"/>
    <mergeCell ref="AJ327:AR327"/>
    <mergeCell ref="AS327:AZ327"/>
    <mergeCell ref="BA327:BI327"/>
    <mergeCell ref="A375:AI375"/>
    <mergeCell ref="AJ375:AR375"/>
    <mergeCell ref="AS375:AZ375"/>
    <mergeCell ref="BA375:BI375"/>
    <mergeCell ref="E427:AP427"/>
    <mergeCell ref="AQ427:AY427"/>
    <mergeCell ref="AZ427:BI427"/>
    <mergeCell ref="A428:AP428"/>
    <mergeCell ref="AQ428:BI428"/>
    <mergeCell ref="E417:AP417"/>
    <mergeCell ref="AQ417:AY417"/>
    <mergeCell ref="AZ417:BI417"/>
    <mergeCell ref="A413:D413"/>
    <mergeCell ref="E413:AP413"/>
    <mergeCell ref="AQ413:AY413"/>
    <mergeCell ref="AZ413:BI413"/>
    <mergeCell ref="A414:D414"/>
    <mergeCell ref="E414:AP414"/>
    <mergeCell ref="AQ414:AY414"/>
    <mergeCell ref="AZ414:BI414"/>
    <mergeCell ref="A426:D426"/>
    <mergeCell ref="E426:AP426"/>
    <mergeCell ref="AQ426:AY426"/>
    <mergeCell ref="AZ426:BI426"/>
    <mergeCell ref="E416:AP416"/>
    <mergeCell ref="AQ416:AY416"/>
    <mergeCell ref="AZ416:BI416"/>
    <mergeCell ref="A425:D425"/>
    <mergeCell ref="AQ425:AY425"/>
    <mergeCell ref="AZ425:BI425"/>
    <mergeCell ref="A420:D420"/>
    <mergeCell ref="AQ420:AY420"/>
    <mergeCell ref="AZ420:BI420"/>
    <mergeCell ref="A421:D421"/>
    <mergeCell ref="AQ421:AY421"/>
    <mergeCell ref="AZ421:BI421"/>
    <mergeCell ref="E420:AP420"/>
    <mergeCell ref="E421:AP421"/>
    <mergeCell ref="E422:AP422"/>
    <mergeCell ref="E423:AP423"/>
    <mergeCell ref="E424:AP424"/>
    <mergeCell ref="AQ423:AY423"/>
    <mergeCell ref="AQ424:AY424"/>
    <mergeCell ref="AZ423:BI423"/>
    <mergeCell ref="AZ424:BI424"/>
    <mergeCell ref="A422:D422"/>
    <mergeCell ref="AQ422:AY422"/>
    <mergeCell ref="AZ422:BI422"/>
    <mergeCell ref="A392:D392"/>
    <mergeCell ref="E392:AP392"/>
    <mergeCell ref="E401:AP401"/>
    <mergeCell ref="AQ401:AY401"/>
    <mergeCell ref="AZ401:BI401"/>
    <mergeCell ref="E402:AP402"/>
    <mergeCell ref="AQ402:AY402"/>
    <mergeCell ref="AZ402:BI402"/>
    <mergeCell ref="E399:AP399"/>
    <mergeCell ref="AQ399:AY399"/>
    <mergeCell ref="AZ399:BI399"/>
    <mergeCell ref="A400:D400"/>
    <mergeCell ref="E400:AP400"/>
    <mergeCell ref="AQ400:AY400"/>
    <mergeCell ref="AZ400:BI400"/>
    <mergeCell ref="A418:D418"/>
    <mergeCell ref="AQ418:AY418"/>
    <mergeCell ref="AZ418:BI418"/>
    <mergeCell ref="A415:D415"/>
    <mergeCell ref="AQ415:AY415"/>
    <mergeCell ref="AZ415:BI415"/>
    <mergeCell ref="E415:AP415"/>
    <mergeCell ref="E418:AP418"/>
    <mergeCell ref="E409:AP409"/>
    <mergeCell ref="E410:AP410"/>
    <mergeCell ref="E411:AP411"/>
    <mergeCell ref="E412:AP412"/>
    <mergeCell ref="AQ397:AY397"/>
    <mergeCell ref="AZ397:BI397"/>
    <mergeCell ref="E398:AP398"/>
    <mergeCell ref="AQ398:AY398"/>
    <mergeCell ref="AZ398:BI398"/>
    <mergeCell ref="A395:D395"/>
    <mergeCell ref="E395:AP395"/>
    <mergeCell ref="AQ395:AY395"/>
    <mergeCell ref="AZ395:BI395"/>
    <mergeCell ref="E396:AP396"/>
    <mergeCell ref="AQ396:AY396"/>
    <mergeCell ref="AZ396:BI396"/>
    <mergeCell ref="A393:D393"/>
    <mergeCell ref="E393:AP393"/>
    <mergeCell ref="AQ393:AY393"/>
    <mergeCell ref="AZ393:BI393"/>
    <mergeCell ref="A394:D394"/>
    <mergeCell ref="E394:AP394"/>
    <mergeCell ref="AQ394:AY394"/>
    <mergeCell ref="AZ394:BI394"/>
    <mergeCell ref="A404:D404"/>
    <mergeCell ref="E404:AP404"/>
    <mergeCell ref="AQ404:AY404"/>
    <mergeCell ref="A405:D405"/>
    <mergeCell ref="E405:AP405"/>
    <mergeCell ref="AZ404:BI404"/>
    <mergeCell ref="AQ405:AY405"/>
    <mergeCell ref="AZ405:BI405"/>
    <mergeCell ref="A406:D406"/>
    <mergeCell ref="AQ406:AY406"/>
    <mergeCell ref="E397:AP397"/>
    <mergeCell ref="AQ403:AY403"/>
    <mergeCell ref="AZ403:BI403"/>
    <mergeCell ref="A403:D403"/>
    <mergeCell ref="E403:AP403"/>
    <mergeCell ref="AQ392:AY392"/>
    <mergeCell ref="H384:AP384"/>
    <mergeCell ref="AQ384:AY384"/>
    <mergeCell ref="AZ384:BI384"/>
    <mergeCell ref="H385:BI385"/>
    <mergeCell ref="A386:BI386"/>
    <mergeCell ref="A387:BI387"/>
    <mergeCell ref="A390:D390"/>
    <mergeCell ref="E390:AP390"/>
    <mergeCell ref="AQ390:AY390"/>
    <mergeCell ref="AZ390:BI390"/>
    <mergeCell ref="A388:BI388"/>
    <mergeCell ref="A389:D389"/>
    <mergeCell ref="E389:AP389"/>
    <mergeCell ref="AQ389:AY389"/>
    <mergeCell ref="AZ389:BI389"/>
    <mergeCell ref="A391:D391"/>
    <mergeCell ref="E391:AP391"/>
    <mergeCell ref="AQ391:AY391"/>
    <mergeCell ref="AZ391:BI391"/>
    <mergeCell ref="AZ392:BI392"/>
    <mergeCell ref="A438:BI438"/>
    <mergeCell ref="A439:BI439"/>
    <mergeCell ref="A440:D440"/>
    <mergeCell ref="E440:AP440"/>
    <mergeCell ref="AQ440:BI440"/>
    <mergeCell ref="AQ407:AY407"/>
    <mergeCell ref="AQ408:AY408"/>
    <mergeCell ref="AQ409:AY409"/>
    <mergeCell ref="AQ410:AY410"/>
    <mergeCell ref="AQ411:AY411"/>
    <mergeCell ref="AQ412:AY412"/>
    <mergeCell ref="AZ406:BI406"/>
    <mergeCell ref="AZ407:BI407"/>
    <mergeCell ref="AZ408:BI408"/>
    <mergeCell ref="AZ409:BI409"/>
    <mergeCell ref="AZ410:BI410"/>
    <mergeCell ref="AZ411:BI411"/>
    <mergeCell ref="AZ412:BI412"/>
    <mergeCell ref="A407:D407"/>
    <mergeCell ref="A408:D408"/>
    <mergeCell ref="A409:D409"/>
    <mergeCell ref="A410:D410"/>
    <mergeCell ref="A411:D411"/>
    <mergeCell ref="A412:D412"/>
    <mergeCell ref="E406:AP406"/>
    <mergeCell ref="E407:AP407"/>
    <mergeCell ref="E408:AP408"/>
    <mergeCell ref="A419:D419"/>
    <mergeCell ref="AQ419:AY419"/>
    <mergeCell ref="AZ419:BI419"/>
    <mergeCell ref="E419:AP419"/>
    <mergeCell ref="E425:AP425"/>
    <mergeCell ref="A445:D445"/>
    <mergeCell ref="E445:AP445"/>
    <mergeCell ref="AQ445:AY445"/>
    <mergeCell ref="AZ445:BI445"/>
    <mergeCell ref="A446:D446"/>
    <mergeCell ref="E446:AP446"/>
    <mergeCell ref="AQ446:AY446"/>
    <mergeCell ref="AZ446:BI446"/>
    <mergeCell ref="A443:D443"/>
    <mergeCell ref="E443:AP443"/>
    <mergeCell ref="AQ443:AY443"/>
    <mergeCell ref="AZ443:BI443"/>
    <mergeCell ref="A444:D444"/>
    <mergeCell ref="E444:AP444"/>
    <mergeCell ref="AQ444:AY444"/>
    <mergeCell ref="AZ444:BI444"/>
    <mergeCell ref="A430:AQ430"/>
    <mergeCell ref="H432:AP432"/>
    <mergeCell ref="H433:AP433"/>
    <mergeCell ref="AQ433:BI434"/>
    <mergeCell ref="H434:AP434"/>
    <mergeCell ref="H435:AP435"/>
    <mergeCell ref="AQ435:AY435"/>
    <mergeCell ref="AZ435:BI435"/>
    <mergeCell ref="A441:AP441"/>
    <mergeCell ref="AQ441:AY441"/>
    <mergeCell ref="AZ441:BI441"/>
    <mergeCell ref="A442:AP442"/>
    <mergeCell ref="AQ442:AY442"/>
    <mergeCell ref="AZ442:BI442"/>
    <mergeCell ref="H436:BI436"/>
    <mergeCell ref="A437:BI437"/>
    <mergeCell ref="A450:D450"/>
    <mergeCell ref="E450:AP450"/>
    <mergeCell ref="AQ450:AY450"/>
    <mergeCell ref="AZ450:BI450"/>
    <mergeCell ref="A451:D451"/>
    <mergeCell ref="E451:AP451"/>
    <mergeCell ref="AQ451:AY451"/>
    <mergeCell ref="AZ451:BI451"/>
    <mergeCell ref="A452:BI452"/>
    <mergeCell ref="A447:D447"/>
    <mergeCell ref="E447:AP447"/>
    <mergeCell ref="AQ447:AY447"/>
    <mergeCell ref="AZ447:BI447"/>
    <mergeCell ref="A448:D448"/>
    <mergeCell ref="E448:AP448"/>
    <mergeCell ref="AQ448:AY448"/>
    <mergeCell ref="AZ448:BI448"/>
    <mergeCell ref="A449:BI449"/>
    <mergeCell ref="A460:AP460"/>
    <mergeCell ref="AQ460:BI460"/>
    <mergeCell ref="A457:D457"/>
    <mergeCell ref="E457:AP457"/>
    <mergeCell ref="AQ457:AY457"/>
    <mergeCell ref="AZ457:BI457"/>
    <mergeCell ref="A458:AP458"/>
    <mergeCell ref="AQ458:AY458"/>
    <mergeCell ref="AZ458:BI458"/>
    <mergeCell ref="A453:D453"/>
    <mergeCell ref="E453:AP453"/>
    <mergeCell ref="AQ453:AY453"/>
    <mergeCell ref="AZ453:BI453"/>
    <mergeCell ref="A459:AP459"/>
    <mergeCell ref="AQ459:AY459"/>
    <mergeCell ref="AZ459:BI459"/>
    <mergeCell ref="A454:D454"/>
    <mergeCell ref="E454:AP454"/>
    <mergeCell ref="AQ454:AY454"/>
    <mergeCell ref="AZ454:BI454"/>
    <mergeCell ref="A455:D455"/>
    <mergeCell ref="E455:AP455"/>
    <mergeCell ref="AQ455:AY455"/>
    <mergeCell ref="AZ455:BI455"/>
    <mergeCell ref="A456:D456"/>
    <mergeCell ref="E456:AP456"/>
    <mergeCell ref="AQ456:AY456"/>
    <mergeCell ref="AZ456:BI456"/>
    <mergeCell ref="E512:AP512"/>
    <mergeCell ref="AQ512:AY512"/>
    <mergeCell ref="AZ512:BI512"/>
    <mergeCell ref="A508:D508"/>
    <mergeCell ref="E508:AP508"/>
    <mergeCell ref="AQ508:AY508"/>
    <mergeCell ref="AZ508:BI508"/>
    <mergeCell ref="A509:D509"/>
    <mergeCell ref="E509:AP509"/>
    <mergeCell ref="AQ509:AY509"/>
    <mergeCell ref="AZ509:BI509"/>
    <mergeCell ref="A511:D511"/>
    <mergeCell ref="E511:AP511"/>
    <mergeCell ref="AQ511:AY511"/>
    <mergeCell ref="AZ511:BI511"/>
    <mergeCell ref="AZ510:BI510"/>
    <mergeCell ref="E515:AP515"/>
    <mergeCell ref="AZ494:BI494"/>
    <mergeCell ref="E488:AP488"/>
    <mergeCell ref="AQ488:AY488"/>
    <mergeCell ref="AZ488:BI488"/>
    <mergeCell ref="A489:D489"/>
    <mergeCell ref="E489:AP489"/>
    <mergeCell ref="AQ489:AY489"/>
    <mergeCell ref="AZ489:BI489"/>
    <mergeCell ref="AW466:BC466"/>
    <mergeCell ref="BD466:BI466"/>
    <mergeCell ref="A467:C467"/>
    <mergeCell ref="D467:R467"/>
    <mergeCell ref="S467:W467"/>
    <mergeCell ref="X467:AO467"/>
    <mergeCell ref="AP467:AV467"/>
    <mergeCell ref="A472:C472"/>
    <mergeCell ref="D472:R472"/>
    <mergeCell ref="S472:W472"/>
    <mergeCell ref="X472:AO472"/>
    <mergeCell ref="A486:BI486"/>
    <mergeCell ref="A487:D487"/>
    <mergeCell ref="E487:AP487"/>
    <mergeCell ref="AQ487:AY487"/>
    <mergeCell ref="AZ487:BI487"/>
    <mergeCell ref="H481:AP481"/>
    <mergeCell ref="AQ481:AY481"/>
    <mergeCell ref="AZ481:BI481"/>
    <mergeCell ref="H482:BI482"/>
    <mergeCell ref="X469:AO469"/>
    <mergeCell ref="AP469:AV469"/>
    <mergeCell ref="AW469:BC469"/>
    <mergeCell ref="BD469:BI469"/>
    <mergeCell ref="A473:BI473"/>
    <mergeCell ref="A474:W474"/>
    <mergeCell ref="X474:BI474"/>
    <mergeCell ref="A475:W475"/>
    <mergeCell ref="A476:W476"/>
    <mergeCell ref="X475:AO475"/>
    <mergeCell ref="AP475:AV475"/>
    <mergeCell ref="AW475:BC475"/>
    <mergeCell ref="BD475:BI475"/>
    <mergeCell ref="A462:AR462"/>
    <mergeCell ref="D470:R470"/>
    <mergeCell ref="S470:W470"/>
    <mergeCell ref="X470:AO470"/>
    <mergeCell ref="AP470:AV470"/>
    <mergeCell ref="AW470:BC470"/>
    <mergeCell ref="BD470:BI470"/>
    <mergeCell ref="A471:C471"/>
    <mergeCell ref="D471:R471"/>
    <mergeCell ref="S471:W471"/>
    <mergeCell ref="X471:AO471"/>
    <mergeCell ref="AP471:AV471"/>
    <mergeCell ref="AW471:BC471"/>
    <mergeCell ref="BD471:BI471"/>
    <mergeCell ref="A470:C470"/>
    <mergeCell ref="AP472:AV472"/>
    <mergeCell ref="AW472:BC472"/>
    <mergeCell ref="BD472:BI472"/>
    <mergeCell ref="X476:AO476"/>
    <mergeCell ref="AP476:AV476"/>
    <mergeCell ref="AW476:BC476"/>
    <mergeCell ref="A465:C465"/>
    <mergeCell ref="D465:R465"/>
    <mergeCell ref="A490:D490"/>
    <mergeCell ref="E490:AP490"/>
    <mergeCell ref="AQ490:AY490"/>
    <mergeCell ref="AZ490:BI490"/>
    <mergeCell ref="H479:AP479"/>
    <mergeCell ref="AQ479:BI480"/>
    <mergeCell ref="H480:AP480"/>
    <mergeCell ref="A483:BI483"/>
    <mergeCell ref="A484:BI484"/>
    <mergeCell ref="A488:D488"/>
    <mergeCell ref="BD534:BI534"/>
    <mergeCell ref="AY534:BC534"/>
    <mergeCell ref="AQ534:AX534"/>
    <mergeCell ref="AJ534:AP534"/>
    <mergeCell ref="AE534:AI534"/>
    <mergeCell ref="A534:AD534"/>
    <mergeCell ref="BD476:BI476"/>
    <mergeCell ref="A491:D491"/>
    <mergeCell ref="E491:AP491"/>
    <mergeCell ref="AQ491:AY491"/>
    <mergeCell ref="AZ491:BI491"/>
    <mergeCell ref="A485:BI485"/>
    <mergeCell ref="E497:AP497"/>
    <mergeCell ref="AQ497:AY497"/>
    <mergeCell ref="AZ497:BI497"/>
    <mergeCell ref="A498:D498"/>
    <mergeCell ref="E498:AP498"/>
    <mergeCell ref="AQ498:AY498"/>
    <mergeCell ref="AZ498:BI498"/>
    <mergeCell ref="A494:D494"/>
    <mergeCell ref="E494:AP494"/>
    <mergeCell ref="AQ494:AY494"/>
    <mergeCell ref="AQ505:AY505"/>
    <mergeCell ref="AZ505:BI505"/>
    <mergeCell ref="A510:D510"/>
    <mergeCell ref="E510:AP510"/>
    <mergeCell ref="AQ510:AY510"/>
    <mergeCell ref="A506:D506"/>
    <mergeCell ref="E506:AP506"/>
    <mergeCell ref="AQ506:AY506"/>
    <mergeCell ref="AZ506:BI506"/>
    <mergeCell ref="A515:D515"/>
    <mergeCell ref="A497:D497"/>
    <mergeCell ref="A496:D496"/>
    <mergeCell ref="E496:AP496"/>
    <mergeCell ref="AQ496:AY496"/>
    <mergeCell ref="AZ496:BI496"/>
    <mergeCell ref="A495:D495"/>
    <mergeCell ref="E495:AP495"/>
    <mergeCell ref="AQ495:AY495"/>
    <mergeCell ref="AZ495:BI495"/>
    <mergeCell ref="A501:BI501"/>
    <mergeCell ref="A502:D502"/>
    <mergeCell ref="E502:AP502"/>
    <mergeCell ref="AQ502:AY502"/>
    <mergeCell ref="AZ502:BI502"/>
    <mergeCell ref="A503:BI503"/>
    <mergeCell ref="A499:AP499"/>
    <mergeCell ref="AQ499:BI499"/>
    <mergeCell ref="A500:D500"/>
    <mergeCell ref="E500:AP500"/>
    <mergeCell ref="AQ500:AY500"/>
    <mergeCell ref="AZ500:BI500"/>
    <mergeCell ref="AQ515:AY515"/>
    <mergeCell ref="A560:AD560"/>
    <mergeCell ref="AJ560:AP560"/>
    <mergeCell ref="AQ560:AX560"/>
    <mergeCell ref="AY560:BC560"/>
    <mergeCell ref="A561:AD561"/>
    <mergeCell ref="AE561:AI561"/>
    <mergeCell ref="AJ561:AP561"/>
    <mergeCell ref="AQ561:AX561"/>
    <mergeCell ref="AY561:BC561"/>
    <mergeCell ref="BD561:BI561"/>
    <mergeCell ref="R610:AX610"/>
    <mergeCell ref="AY610:BI610"/>
    <mergeCell ref="A610:Q611"/>
    <mergeCell ref="A519:AS519"/>
    <mergeCell ref="A492:D492"/>
    <mergeCell ref="E492:AP492"/>
    <mergeCell ref="AQ492:AY492"/>
    <mergeCell ref="AZ492:BI492"/>
    <mergeCell ref="A493:D493"/>
    <mergeCell ref="E493:AP493"/>
    <mergeCell ref="AQ493:AY493"/>
    <mergeCell ref="AZ493:BI493"/>
    <mergeCell ref="A507:D507"/>
    <mergeCell ref="E507:AP507"/>
    <mergeCell ref="AQ507:AY507"/>
    <mergeCell ref="AZ507:BI507"/>
    <mergeCell ref="A504:D504"/>
    <mergeCell ref="E504:AP504"/>
    <mergeCell ref="AQ504:AY504"/>
    <mergeCell ref="AZ504:BI504"/>
    <mergeCell ref="A505:D505"/>
    <mergeCell ref="E505:AP505"/>
  </mergeCells>
  <conditionalFormatting sqref="AJ370:AR370">
    <cfRule type="expression" dxfId="10" priority="2">
      <formula>#REF!&lt;&gt;#REF!</formula>
    </cfRule>
  </conditionalFormatting>
  <conditionalFormatting sqref="AJ375:AR375">
    <cfRule type="expression" dxfId="9" priority="4">
      <formula>#REF!&lt;&gt;#REF!</formula>
    </cfRule>
    <cfRule type="expression" dxfId="8" priority="10">
      <formula>#REF!&lt;&gt;#REF!+#REF!</formula>
    </cfRule>
  </conditionalFormatting>
  <conditionalFormatting sqref="AJ334:BI334">
    <cfRule type="expression" dxfId="7" priority="1">
      <formula>#REF!+#REF!&gt;5</formula>
    </cfRule>
    <cfRule type="expression" dxfId="6" priority="8">
      <formula>#REF!&gt;10</formula>
    </cfRule>
  </conditionalFormatting>
  <conditionalFormatting sqref="AJ358:BI358">
    <cfRule type="expression" dxfId="5" priority="6">
      <formula>#REF!&gt;5</formula>
    </cfRule>
  </conditionalFormatting>
  <conditionalFormatting sqref="AS375:AZ375">
    <cfRule type="expression" dxfId="4" priority="3">
      <formula>#REF!&lt;&gt;#REF!</formula>
    </cfRule>
  </conditionalFormatting>
  <conditionalFormatting sqref="AS378:BI378">
    <cfRule type="expression" dxfId="3" priority="7">
      <formula>#REF!&gt;50</formula>
    </cfRule>
  </conditionalFormatting>
  <conditionalFormatting sqref="AS379:BI379">
    <cfRule type="expression" dxfId="2" priority="17">
      <formula>#REF!&gt;50</formula>
    </cfRule>
  </conditionalFormatting>
  <conditionalFormatting sqref="BA375:BI375">
    <cfRule type="expression" dxfId="1" priority="5">
      <formula>#REF!&lt;&gt;#REF!</formula>
    </cfRule>
    <cfRule type="expression" dxfId="0" priority="9">
      <formula>#REF!&lt;&gt;#REF!</formula>
    </cfRule>
  </conditionalFormatting>
  <pageMargins left="0.43" right="0.2" top="0.49" bottom="0.53" header="0.3" footer="0.3"/>
  <pageSetup paperSize="9" scale="55" orientation="portrait" verticalDpi="598" r:id="rId1"/>
  <rowBreaks count="14" manualBreakCount="14">
    <brk id="51" max="16383" man="1"/>
    <brk id="113" max="16383" man="1"/>
    <brk id="166" max="16383" man="1"/>
    <brk id="220" max="16383" man="1"/>
    <brk id="240" max="16383" man="1"/>
    <brk id="292" max="16383" man="1"/>
    <brk id="379" max="16383" man="1"/>
    <brk id="430" max="16383" man="1"/>
    <brk id="463" max="16383" man="1"/>
    <brk id="477" max="16383" man="1"/>
    <brk id="521" max="16383" man="1"/>
    <brk id="567" max="64" man="1"/>
    <brk id="605" max="64" man="1"/>
    <brk id="644" max="64" man="1"/>
  </rowBreaks>
  <colBreaks count="1" manualBreakCount="1">
    <brk id="62" max="9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4</xdr:col>
                    <xdr:colOff>26670</xdr:colOff>
                    <xdr:row>97</xdr:row>
                    <xdr:rowOff>64770</xdr:rowOff>
                  </from>
                  <to>
                    <xdr:col>20</xdr:col>
                    <xdr:colOff>87630</xdr:colOff>
                    <xdr:row>100</xdr:row>
                    <xdr:rowOff>26670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4</xdr:col>
                    <xdr:colOff>0</xdr:colOff>
                    <xdr:row>98</xdr:row>
                    <xdr:rowOff>26670</xdr:rowOff>
                  </from>
                  <to>
                    <xdr:col>6</xdr:col>
                    <xdr:colOff>102870</xdr:colOff>
                    <xdr:row>99</xdr:row>
                    <xdr:rowOff>26670</xdr:rowOff>
                  </to>
                </anchor>
              </controlPr>
            </control>
          </mc:Choice>
        </mc:AlternateContent>
        <mc:AlternateContent xmlns:mc="http://schemas.openxmlformats.org/markup-compatibility/2006">
          <mc:Choice Requires="x14">
            <control shapeId="1058" r:id="rId6" name="Option Button 34">
              <controlPr locked="0" defaultSize="0" autoFill="0" autoLine="0" autoPict="0">
                <anchor moveWithCells="1" sizeWithCells="1">
                  <from>
                    <xdr:col>4</xdr:col>
                    <xdr:colOff>0</xdr:colOff>
                    <xdr:row>99</xdr:row>
                    <xdr:rowOff>11430</xdr:rowOff>
                  </from>
                  <to>
                    <xdr:col>6</xdr:col>
                    <xdr:colOff>102870</xdr:colOff>
                    <xdr:row>100</xdr:row>
                    <xdr:rowOff>11430</xdr:rowOff>
                  </to>
                </anchor>
              </controlPr>
            </control>
          </mc:Choice>
        </mc:AlternateContent>
        <mc:AlternateContent xmlns:mc="http://schemas.openxmlformats.org/markup-compatibility/2006">
          <mc:Choice Requires="x14">
            <control shapeId="1065" r:id="rId7" name="Group Box 41">
              <controlPr defaultSize="0" autoFill="0" autoPict="0">
                <anchor moveWithCells="1" sizeWithCells="1">
                  <from>
                    <xdr:col>31</xdr:col>
                    <xdr:colOff>49530</xdr:colOff>
                    <xdr:row>96</xdr:row>
                    <xdr:rowOff>190500</xdr:rowOff>
                  </from>
                  <to>
                    <xdr:col>50</xdr:col>
                    <xdr:colOff>64770</xdr:colOff>
                    <xdr:row>100</xdr:row>
                    <xdr:rowOff>49530</xdr:rowOff>
                  </to>
                </anchor>
              </controlPr>
            </control>
          </mc:Choice>
        </mc:AlternateContent>
        <mc:AlternateContent xmlns:mc="http://schemas.openxmlformats.org/markup-compatibility/2006">
          <mc:Choice Requires="x14">
            <control shapeId="1066" r:id="rId8" name="Option Button 42">
              <controlPr locked="0" defaultSize="0" autoFill="0" autoLine="0" autoPict="0">
                <anchor moveWithCells="1" sizeWithCells="1">
                  <from>
                    <xdr:col>31</xdr:col>
                    <xdr:colOff>49530</xdr:colOff>
                    <xdr:row>98</xdr:row>
                    <xdr:rowOff>11430</xdr:rowOff>
                  </from>
                  <to>
                    <xdr:col>34</xdr:col>
                    <xdr:colOff>26670</xdr:colOff>
                    <xdr:row>99</xdr:row>
                    <xdr:rowOff>11430</xdr:rowOff>
                  </to>
                </anchor>
              </controlPr>
            </control>
          </mc:Choice>
        </mc:AlternateContent>
        <mc:AlternateContent xmlns:mc="http://schemas.openxmlformats.org/markup-compatibility/2006">
          <mc:Choice Requires="x14">
            <control shapeId="1067" r:id="rId9" name="Option Button 43">
              <controlPr locked="0" defaultSize="0" autoFill="0" autoLine="0" autoPict="0">
                <anchor moveWithCells="1" sizeWithCells="1">
                  <from>
                    <xdr:col>31</xdr:col>
                    <xdr:colOff>49530</xdr:colOff>
                    <xdr:row>98</xdr:row>
                    <xdr:rowOff>217170</xdr:rowOff>
                  </from>
                  <to>
                    <xdr:col>34</xdr:col>
                    <xdr:colOff>26670</xdr:colOff>
                    <xdr:row>100</xdr:row>
                    <xdr:rowOff>0</xdr:rowOff>
                  </to>
                </anchor>
              </controlPr>
            </control>
          </mc:Choice>
        </mc:AlternateContent>
        <mc:AlternateContent xmlns:mc="http://schemas.openxmlformats.org/markup-compatibility/2006">
          <mc:Choice Requires="x14">
            <control shapeId="1078" r:id="rId10" name="Group Box 54">
              <controlPr defaultSize="0" autoFill="0" autoPict="0">
                <anchor moveWithCells="1" sizeWithCells="1">
                  <from>
                    <xdr:col>2</xdr:col>
                    <xdr:colOff>76200</xdr:colOff>
                    <xdr:row>173</xdr:row>
                    <xdr:rowOff>11430</xdr:rowOff>
                  </from>
                  <to>
                    <xdr:col>17</xdr:col>
                    <xdr:colOff>26670</xdr:colOff>
                    <xdr:row>177</xdr:row>
                    <xdr:rowOff>152400</xdr:rowOff>
                  </to>
                </anchor>
              </controlPr>
            </control>
          </mc:Choice>
        </mc:AlternateContent>
        <mc:AlternateContent xmlns:mc="http://schemas.openxmlformats.org/markup-compatibility/2006">
          <mc:Choice Requires="x14">
            <control shapeId="1079" r:id="rId11" name="Option Button 55">
              <controlPr locked="0" defaultSize="0" autoFill="0" autoLine="0" autoPict="0">
                <anchor moveWithCells="1" sizeWithCells="1">
                  <from>
                    <xdr:col>4</xdr:col>
                    <xdr:colOff>64770</xdr:colOff>
                    <xdr:row>175</xdr:row>
                    <xdr:rowOff>179070</xdr:rowOff>
                  </from>
                  <to>
                    <xdr:col>7</xdr:col>
                    <xdr:colOff>64770</xdr:colOff>
                    <xdr:row>177</xdr:row>
                    <xdr:rowOff>11430</xdr:rowOff>
                  </to>
                </anchor>
              </controlPr>
            </control>
          </mc:Choice>
        </mc:AlternateContent>
        <mc:AlternateContent xmlns:mc="http://schemas.openxmlformats.org/markup-compatibility/2006">
          <mc:Choice Requires="x14">
            <control shapeId="1080" r:id="rId12" name="Option Button 56">
              <controlPr locked="0" defaultSize="0" autoFill="0" autoLine="0" autoPict="0">
                <anchor moveWithCells="1" sizeWithCells="1">
                  <from>
                    <xdr:col>7</xdr:col>
                    <xdr:colOff>64770</xdr:colOff>
                    <xdr:row>175</xdr:row>
                    <xdr:rowOff>179070</xdr:rowOff>
                  </from>
                  <to>
                    <xdr:col>10</xdr:col>
                    <xdr:colOff>38100</xdr:colOff>
                    <xdr:row>177</xdr:row>
                    <xdr:rowOff>11430</xdr:rowOff>
                  </to>
                </anchor>
              </controlPr>
            </control>
          </mc:Choice>
        </mc:AlternateContent>
        <mc:AlternateContent xmlns:mc="http://schemas.openxmlformats.org/markup-compatibility/2006">
          <mc:Choice Requires="x14">
            <control shapeId="1081" r:id="rId13" name="Option Button 57">
              <controlPr locked="0" defaultSize="0" autoFill="0" autoLine="0" autoPict="0">
                <anchor moveWithCells="1" sizeWithCells="1">
                  <from>
                    <xdr:col>11</xdr:col>
                    <xdr:colOff>49530</xdr:colOff>
                    <xdr:row>175</xdr:row>
                    <xdr:rowOff>179070</xdr:rowOff>
                  </from>
                  <to>
                    <xdr:col>14</xdr:col>
                    <xdr:colOff>26670</xdr:colOff>
                    <xdr:row>177</xdr:row>
                    <xdr:rowOff>11430</xdr:rowOff>
                  </to>
                </anchor>
              </controlPr>
            </control>
          </mc:Choice>
        </mc:AlternateContent>
        <mc:AlternateContent xmlns:mc="http://schemas.openxmlformats.org/markup-compatibility/2006">
          <mc:Choice Requires="x14">
            <control shapeId="1083" r:id="rId14" name="Group Box 59">
              <controlPr defaultSize="0" autoFill="0" autoPict="0">
                <anchor moveWithCells="1" sizeWithCells="1">
                  <from>
                    <xdr:col>6</xdr:col>
                    <xdr:colOff>87630</xdr:colOff>
                    <xdr:row>223</xdr:row>
                    <xdr:rowOff>26670</xdr:rowOff>
                  </from>
                  <to>
                    <xdr:col>21</xdr:col>
                    <xdr:colOff>102870</xdr:colOff>
                    <xdr:row>225</xdr:row>
                    <xdr:rowOff>87630</xdr:rowOff>
                  </to>
                </anchor>
              </controlPr>
            </control>
          </mc:Choice>
        </mc:AlternateContent>
        <mc:AlternateContent xmlns:mc="http://schemas.openxmlformats.org/markup-compatibility/2006">
          <mc:Choice Requires="x14">
            <control shapeId="1084" r:id="rId15" name="Option Button 60">
              <controlPr locked="0" defaultSize="0" autoFill="0" autoLine="0" autoPict="0" macro="[0]!SelectDA">
                <anchor moveWithCells="1" sizeWithCells="1">
                  <from>
                    <xdr:col>8</xdr:col>
                    <xdr:colOff>26670</xdr:colOff>
                    <xdr:row>223</xdr:row>
                    <xdr:rowOff>152400</xdr:rowOff>
                  </from>
                  <to>
                    <xdr:col>11</xdr:col>
                    <xdr:colOff>0</xdr:colOff>
                    <xdr:row>225</xdr:row>
                    <xdr:rowOff>26670</xdr:rowOff>
                  </to>
                </anchor>
              </controlPr>
            </control>
          </mc:Choice>
        </mc:AlternateContent>
        <mc:AlternateContent xmlns:mc="http://schemas.openxmlformats.org/markup-compatibility/2006">
          <mc:Choice Requires="x14">
            <control shapeId="1085" r:id="rId16" name="Option Button 61">
              <controlPr locked="0" defaultSize="0" autoFill="0" autoLine="0" autoPict="0" macro="[0]!SelectNU">
                <anchor moveWithCells="1" sizeWithCells="1">
                  <from>
                    <xdr:col>16</xdr:col>
                    <xdr:colOff>102870</xdr:colOff>
                    <xdr:row>223</xdr:row>
                    <xdr:rowOff>152400</xdr:rowOff>
                  </from>
                  <to>
                    <xdr:col>19</xdr:col>
                    <xdr:colOff>0</xdr:colOff>
                    <xdr:row>225</xdr:row>
                    <xdr:rowOff>26670</xdr:rowOff>
                  </to>
                </anchor>
              </controlPr>
            </control>
          </mc:Choice>
        </mc:AlternateContent>
        <mc:AlternateContent xmlns:mc="http://schemas.openxmlformats.org/markup-compatibility/2006">
          <mc:Choice Requires="x14">
            <control shapeId="1086" r:id="rId17" name="Check Box 62">
              <controlPr locked="0" defaultSize="0" autoFill="0" autoLine="0" autoPict="0">
                <anchor moveWithCells="1" sizeWithCells="1">
                  <from>
                    <xdr:col>57</xdr:col>
                    <xdr:colOff>0</xdr:colOff>
                    <xdr:row>229</xdr:row>
                    <xdr:rowOff>266700</xdr:rowOff>
                  </from>
                  <to>
                    <xdr:col>59</xdr:col>
                    <xdr:colOff>102870</xdr:colOff>
                    <xdr:row>229</xdr:row>
                    <xdr:rowOff>521970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57</xdr:col>
                    <xdr:colOff>0</xdr:colOff>
                    <xdr:row>231</xdr:row>
                    <xdr:rowOff>266700</xdr:rowOff>
                  </from>
                  <to>
                    <xdr:col>59</xdr:col>
                    <xdr:colOff>102870</xdr:colOff>
                    <xdr:row>231</xdr:row>
                    <xdr:rowOff>521970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56</xdr:col>
                    <xdr:colOff>102870</xdr:colOff>
                    <xdr:row>232</xdr:row>
                    <xdr:rowOff>266700</xdr:rowOff>
                  </from>
                  <to>
                    <xdr:col>59</xdr:col>
                    <xdr:colOff>87630</xdr:colOff>
                    <xdr:row>232</xdr:row>
                    <xdr:rowOff>521970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56</xdr:col>
                    <xdr:colOff>102870</xdr:colOff>
                    <xdr:row>234</xdr:row>
                    <xdr:rowOff>240030</xdr:rowOff>
                  </from>
                  <to>
                    <xdr:col>59</xdr:col>
                    <xdr:colOff>87630</xdr:colOff>
                    <xdr:row>234</xdr:row>
                    <xdr:rowOff>483870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57</xdr:col>
                    <xdr:colOff>11430</xdr:colOff>
                    <xdr:row>237</xdr:row>
                    <xdr:rowOff>255270</xdr:rowOff>
                  </from>
                  <to>
                    <xdr:col>60</xdr:col>
                    <xdr:colOff>0</xdr:colOff>
                    <xdr:row>237</xdr:row>
                    <xdr:rowOff>495300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38</xdr:col>
                    <xdr:colOff>0</xdr:colOff>
                    <xdr:row>535</xdr:row>
                    <xdr:rowOff>278130</xdr:rowOff>
                  </from>
                  <to>
                    <xdr:col>40</xdr:col>
                    <xdr:colOff>102870</xdr:colOff>
                    <xdr:row>535</xdr:row>
                    <xdr:rowOff>495300</xdr:rowOff>
                  </to>
                </anchor>
              </controlPr>
            </control>
          </mc:Choice>
        </mc:AlternateContent>
        <mc:AlternateContent xmlns:mc="http://schemas.openxmlformats.org/markup-compatibility/2006">
          <mc:Choice Requires="x14">
            <control shapeId="1095" r:id="rId23" name="Check Box 71">
              <controlPr locked="0" defaultSize="0" autoFill="0" autoLine="0" autoPict="0">
                <anchor moveWithCells="1">
                  <from>
                    <xdr:col>38</xdr:col>
                    <xdr:colOff>3810</xdr:colOff>
                    <xdr:row>536</xdr:row>
                    <xdr:rowOff>232410</xdr:rowOff>
                  </from>
                  <to>
                    <xdr:col>40</xdr:col>
                    <xdr:colOff>106680</xdr:colOff>
                    <xdr:row>536</xdr:row>
                    <xdr:rowOff>461010</xdr:rowOff>
                  </to>
                </anchor>
              </controlPr>
            </control>
          </mc:Choice>
        </mc:AlternateContent>
        <mc:AlternateContent xmlns:mc="http://schemas.openxmlformats.org/markup-compatibility/2006">
          <mc:Choice Requires="x14">
            <control shapeId="1096" r:id="rId24" name="Check Box 72">
              <controlPr locked="0" defaultSize="0" autoFill="0" autoLine="0" autoPict="0">
                <anchor moveWithCells="1">
                  <from>
                    <xdr:col>37</xdr:col>
                    <xdr:colOff>106680</xdr:colOff>
                    <xdr:row>538</xdr:row>
                    <xdr:rowOff>137160</xdr:rowOff>
                  </from>
                  <to>
                    <xdr:col>40</xdr:col>
                    <xdr:colOff>99060</xdr:colOff>
                    <xdr:row>538</xdr:row>
                    <xdr:rowOff>354330</xdr:rowOff>
                  </to>
                </anchor>
              </controlPr>
            </control>
          </mc:Choice>
        </mc:AlternateContent>
        <mc:AlternateContent xmlns:mc="http://schemas.openxmlformats.org/markup-compatibility/2006">
          <mc:Choice Requires="x14">
            <control shapeId="1105" r:id="rId25" name="Check Box 81">
              <controlPr locked="0" defaultSize="0" autoFill="0" autoLine="0" autoPict="0">
                <anchor moveWithCells="1">
                  <from>
                    <xdr:col>31</xdr:col>
                    <xdr:colOff>72390</xdr:colOff>
                    <xdr:row>539</xdr:row>
                    <xdr:rowOff>659130</xdr:rowOff>
                  </from>
                  <to>
                    <xdr:col>34</xdr:col>
                    <xdr:colOff>57150</xdr:colOff>
                    <xdr:row>539</xdr:row>
                    <xdr:rowOff>876300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76200</xdr:colOff>
                    <xdr:row>541</xdr:row>
                    <xdr:rowOff>125730</xdr:rowOff>
                  </from>
                  <to>
                    <xdr:col>40</xdr:col>
                    <xdr:colOff>64770</xdr:colOff>
                    <xdr:row>541</xdr:row>
                    <xdr:rowOff>342900</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76200</xdr:colOff>
                    <xdr:row>542</xdr:row>
                    <xdr:rowOff>11430</xdr:rowOff>
                  </from>
                  <to>
                    <xdr:col>40</xdr:col>
                    <xdr:colOff>64770</xdr:colOff>
                    <xdr:row>542</xdr:row>
                    <xdr:rowOff>228600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555</xdr:row>
                    <xdr:rowOff>102870</xdr:rowOff>
                  </from>
                  <to>
                    <xdr:col>54</xdr:col>
                    <xdr:colOff>26670</xdr:colOff>
                    <xdr:row>555</xdr:row>
                    <xdr:rowOff>331470</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556</xdr:row>
                    <xdr:rowOff>49530</xdr:rowOff>
                  </from>
                  <to>
                    <xdr:col>54</xdr:col>
                    <xdr:colOff>26670</xdr:colOff>
                    <xdr:row>556</xdr:row>
                    <xdr:rowOff>266700</xdr:rowOff>
                  </to>
                </anchor>
              </controlPr>
            </control>
          </mc:Choice>
        </mc:AlternateContent>
        <mc:AlternateContent xmlns:mc="http://schemas.openxmlformats.org/markup-compatibility/2006">
          <mc:Choice Requires="x14">
            <control shapeId="1111" r:id="rId30" name="Check Box 87">
              <controlPr locked="0" defaultSize="0" autoFill="0" autoLine="0" autoPict="0">
                <anchor moveWithCells="1">
                  <from>
                    <xdr:col>56</xdr:col>
                    <xdr:colOff>64770</xdr:colOff>
                    <xdr:row>557</xdr:row>
                    <xdr:rowOff>179070</xdr:rowOff>
                  </from>
                  <to>
                    <xdr:col>59</xdr:col>
                    <xdr:colOff>64770</xdr:colOff>
                    <xdr:row>557</xdr:row>
                    <xdr:rowOff>392430</xdr:rowOff>
                  </to>
                </anchor>
              </controlPr>
            </control>
          </mc:Choice>
        </mc:AlternateContent>
        <mc:AlternateContent xmlns:mc="http://schemas.openxmlformats.org/markup-compatibility/2006">
          <mc:Choice Requires="x14">
            <control shapeId="1114" r:id="rId31" name="Check Box 90">
              <controlPr locked="0" defaultSize="0" autoFill="0" autoLine="0" autoPict="0">
                <anchor moveWithCells="1">
                  <from>
                    <xdr:col>37</xdr:col>
                    <xdr:colOff>102870</xdr:colOff>
                    <xdr:row>546</xdr:row>
                    <xdr:rowOff>240030</xdr:rowOff>
                  </from>
                  <to>
                    <xdr:col>40</xdr:col>
                    <xdr:colOff>87630</xdr:colOff>
                    <xdr:row>546</xdr:row>
                    <xdr:rowOff>457200</xdr:rowOff>
                  </to>
                </anchor>
              </controlPr>
            </control>
          </mc:Choice>
        </mc:AlternateContent>
        <mc:AlternateContent xmlns:mc="http://schemas.openxmlformats.org/markup-compatibility/2006">
          <mc:Choice Requires="x14">
            <control shapeId="1125" r:id="rId32" name="Check Box 101">
              <controlPr locked="0" defaultSize="0" autoFill="0" autoLine="0" autoPict="0">
                <anchor moveWithCells="1">
                  <from>
                    <xdr:col>51</xdr:col>
                    <xdr:colOff>53340</xdr:colOff>
                    <xdr:row>561</xdr:row>
                    <xdr:rowOff>156210</xdr:rowOff>
                  </from>
                  <to>
                    <xdr:col>54</xdr:col>
                    <xdr:colOff>41910</xdr:colOff>
                    <xdr:row>561</xdr:row>
                    <xdr:rowOff>373380</xdr:rowOff>
                  </to>
                </anchor>
              </controlPr>
            </control>
          </mc:Choice>
        </mc:AlternateContent>
        <mc:AlternateContent xmlns:mc="http://schemas.openxmlformats.org/markup-compatibility/2006">
          <mc:Choice Requires="x14">
            <control shapeId="1126" r:id="rId33" name="Check Box 102">
              <controlPr locked="0" defaultSize="0" autoFill="0" autoLine="0" autoPict="0">
                <anchor moveWithCells="1">
                  <from>
                    <xdr:col>31</xdr:col>
                    <xdr:colOff>26670</xdr:colOff>
                    <xdr:row>548</xdr:row>
                    <xdr:rowOff>76200</xdr:rowOff>
                  </from>
                  <to>
                    <xdr:col>34</xdr:col>
                    <xdr:colOff>26670</xdr:colOff>
                    <xdr:row>548</xdr:row>
                    <xdr:rowOff>293370</xdr:rowOff>
                  </to>
                </anchor>
              </controlPr>
            </control>
          </mc:Choice>
        </mc:AlternateContent>
        <mc:AlternateContent xmlns:mc="http://schemas.openxmlformats.org/markup-compatibility/2006">
          <mc:Choice Requires="x14">
            <control shapeId="1127" r:id="rId34" name="Check Box 103">
              <controlPr locked="0" defaultSize="0" autoFill="0" autoLine="0" autoPict="0">
                <anchor moveWithCells="1">
                  <from>
                    <xdr:col>37</xdr:col>
                    <xdr:colOff>72390</xdr:colOff>
                    <xdr:row>563</xdr:row>
                    <xdr:rowOff>110490</xdr:rowOff>
                  </from>
                  <to>
                    <xdr:col>40</xdr:col>
                    <xdr:colOff>60960</xdr:colOff>
                    <xdr:row>563</xdr:row>
                    <xdr:rowOff>323850</xdr:rowOff>
                  </to>
                </anchor>
              </controlPr>
            </control>
          </mc:Choice>
        </mc:AlternateContent>
        <mc:AlternateContent xmlns:mc="http://schemas.openxmlformats.org/markup-compatibility/2006">
          <mc:Choice Requires="x14">
            <control shapeId="1128" r:id="rId35" name="Check Box 104">
              <controlPr locked="0" defaultSize="0" autoFill="0" autoLine="0" autoPict="0">
                <anchor moveWithCells="1">
                  <from>
                    <xdr:col>37</xdr:col>
                    <xdr:colOff>76200</xdr:colOff>
                    <xdr:row>564</xdr:row>
                    <xdr:rowOff>60960</xdr:rowOff>
                  </from>
                  <to>
                    <xdr:col>40</xdr:col>
                    <xdr:colOff>64770</xdr:colOff>
                    <xdr:row>564</xdr:row>
                    <xdr:rowOff>278130</xdr:rowOff>
                  </to>
                </anchor>
              </controlPr>
            </control>
          </mc:Choice>
        </mc:AlternateContent>
        <mc:AlternateContent xmlns:mc="http://schemas.openxmlformats.org/markup-compatibility/2006">
          <mc:Choice Requires="x14">
            <control shapeId="1129" r:id="rId36" name="Check Box 105">
              <controlPr locked="0" defaultSize="0" autoFill="0" autoLine="0" autoPict="0">
                <anchor moveWithCells="1">
                  <from>
                    <xdr:col>37</xdr:col>
                    <xdr:colOff>76200</xdr:colOff>
                    <xdr:row>565</xdr:row>
                    <xdr:rowOff>0</xdr:rowOff>
                  </from>
                  <to>
                    <xdr:col>40</xdr:col>
                    <xdr:colOff>64770</xdr:colOff>
                    <xdr:row>565</xdr:row>
                    <xdr:rowOff>217170</xdr:rowOff>
                  </to>
                </anchor>
              </controlPr>
            </control>
          </mc:Choice>
        </mc:AlternateContent>
        <mc:AlternateContent xmlns:mc="http://schemas.openxmlformats.org/markup-compatibility/2006">
          <mc:Choice Requires="x14">
            <control shapeId="1133" r:id="rId37" name="Check Box 109">
              <controlPr locked="0" defaultSize="0" autoFill="0" autoLine="0" autoPict="0">
                <anchor moveWithCells="1">
                  <from>
                    <xdr:col>37</xdr:col>
                    <xdr:colOff>76200</xdr:colOff>
                    <xdr:row>543</xdr:row>
                    <xdr:rowOff>83820</xdr:rowOff>
                  </from>
                  <to>
                    <xdr:col>40</xdr:col>
                    <xdr:colOff>60960</xdr:colOff>
                    <xdr:row>543</xdr:row>
                    <xdr:rowOff>297180</xdr:rowOff>
                  </to>
                </anchor>
              </controlPr>
            </control>
          </mc:Choice>
        </mc:AlternateContent>
        <mc:AlternateContent xmlns:mc="http://schemas.openxmlformats.org/markup-compatibility/2006">
          <mc:Choice Requires="x14">
            <control shapeId="1134" r:id="rId38" name="Check Box 110">
              <controlPr locked="0" defaultSize="0" autoFill="0" autoLine="0" autoPict="0">
                <anchor moveWithCells="1">
                  <from>
                    <xdr:col>37</xdr:col>
                    <xdr:colOff>87630</xdr:colOff>
                    <xdr:row>544</xdr:row>
                    <xdr:rowOff>49530</xdr:rowOff>
                  </from>
                  <to>
                    <xdr:col>40</xdr:col>
                    <xdr:colOff>76200</xdr:colOff>
                    <xdr:row>544</xdr:row>
                    <xdr:rowOff>266700</xdr:rowOff>
                  </to>
                </anchor>
              </controlPr>
            </control>
          </mc:Choice>
        </mc:AlternateContent>
        <mc:AlternateContent xmlns:mc="http://schemas.openxmlformats.org/markup-compatibility/2006">
          <mc:Choice Requires="x14">
            <control shapeId="1148" r:id="rId39" name="Check Box 124">
              <controlPr locked="0" defaultSize="0" autoFill="0" autoLine="0" autoPict="0">
                <anchor moveWithCells="1" sizeWithCells="1">
                  <from>
                    <xdr:col>2</xdr:col>
                    <xdr:colOff>102870</xdr:colOff>
                    <xdr:row>587</xdr:row>
                    <xdr:rowOff>114300</xdr:rowOff>
                  </from>
                  <to>
                    <xdr:col>5</xdr:col>
                    <xdr:colOff>87630</xdr:colOff>
                    <xdr:row>587</xdr:row>
                    <xdr:rowOff>304800</xdr:rowOff>
                  </to>
                </anchor>
              </controlPr>
            </control>
          </mc:Choice>
        </mc:AlternateContent>
        <mc:AlternateContent xmlns:mc="http://schemas.openxmlformats.org/markup-compatibility/2006">
          <mc:Choice Requires="x14">
            <control shapeId="1149" r:id="rId40" name="Check Box 125">
              <controlPr locked="0" defaultSize="0" autoFill="0" autoLine="0" autoPict="0">
                <anchor moveWithCells="1" sizeWithCells="1">
                  <from>
                    <xdr:col>2</xdr:col>
                    <xdr:colOff>102870</xdr:colOff>
                    <xdr:row>588</xdr:row>
                    <xdr:rowOff>38100</xdr:rowOff>
                  </from>
                  <to>
                    <xdr:col>5</xdr:col>
                    <xdr:colOff>87630</xdr:colOff>
                    <xdr:row>588</xdr:row>
                    <xdr:rowOff>266700</xdr:rowOff>
                  </to>
                </anchor>
              </controlPr>
            </control>
          </mc:Choice>
        </mc:AlternateContent>
        <mc:AlternateContent xmlns:mc="http://schemas.openxmlformats.org/markup-compatibility/2006">
          <mc:Choice Requires="x14">
            <control shapeId="1151" r:id="rId41" name="Check Box 127">
              <controlPr locked="0" defaultSize="0" autoFill="0" autoLine="0" autoPict="0">
                <anchor moveWithCells="1" sizeWithCells="1">
                  <from>
                    <xdr:col>2</xdr:col>
                    <xdr:colOff>87630</xdr:colOff>
                    <xdr:row>591</xdr:row>
                    <xdr:rowOff>64770</xdr:rowOff>
                  </from>
                  <to>
                    <xdr:col>5</xdr:col>
                    <xdr:colOff>76200</xdr:colOff>
                    <xdr:row>591</xdr:row>
                    <xdr:rowOff>278130</xdr:rowOff>
                  </to>
                </anchor>
              </controlPr>
            </control>
          </mc:Choice>
        </mc:AlternateContent>
        <mc:AlternateContent xmlns:mc="http://schemas.openxmlformats.org/markup-compatibility/2006">
          <mc:Choice Requires="x14">
            <control shapeId="1152" r:id="rId42" name="Check Box 128">
              <controlPr locked="0" defaultSize="0" autoFill="0" autoLine="0" autoPict="0">
                <anchor moveWithCells="1" sizeWithCells="1">
                  <from>
                    <xdr:col>2</xdr:col>
                    <xdr:colOff>76200</xdr:colOff>
                    <xdr:row>592</xdr:row>
                    <xdr:rowOff>26670</xdr:rowOff>
                  </from>
                  <to>
                    <xdr:col>5</xdr:col>
                    <xdr:colOff>64770</xdr:colOff>
                    <xdr:row>593</xdr:row>
                    <xdr:rowOff>0</xdr:rowOff>
                  </to>
                </anchor>
              </controlPr>
            </control>
          </mc:Choice>
        </mc:AlternateContent>
        <mc:AlternateContent xmlns:mc="http://schemas.openxmlformats.org/markup-compatibility/2006">
          <mc:Choice Requires="x14">
            <control shapeId="1173" r:id="rId43" name="Group Box 149">
              <controlPr defaultSize="0" autoFill="0" autoPict="0">
                <anchor moveWithCells="1" sizeWithCells="1">
                  <from>
                    <xdr:col>50</xdr:col>
                    <xdr:colOff>0</xdr:colOff>
                    <xdr:row>608</xdr:row>
                    <xdr:rowOff>316230</xdr:rowOff>
                  </from>
                  <to>
                    <xdr:col>61</xdr:col>
                    <xdr:colOff>0</xdr:colOff>
                    <xdr:row>611</xdr:row>
                    <xdr:rowOff>0</xdr:rowOff>
                  </to>
                </anchor>
              </controlPr>
            </control>
          </mc:Choice>
        </mc:AlternateContent>
        <mc:AlternateContent xmlns:mc="http://schemas.openxmlformats.org/markup-compatibility/2006">
          <mc:Choice Requires="x14">
            <control shapeId="1414" r:id="rId44" name="Button 390">
              <controlPr locked="0" defaultSize="0" autoFill="0" autoPict="0" macro="[0]!Anexa1">
                <anchor moveWithCells="1">
                  <from>
                    <xdr:col>44</xdr:col>
                    <xdr:colOff>0</xdr:colOff>
                    <xdr:row>379</xdr:row>
                    <xdr:rowOff>0</xdr:rowOff>
                  </from>
                  <to>
                    <xdr:col>59</xdr:col>
                    <xdr:colOff>87630</xdr:colOff>
                    <xdr:row>380</xdr:row>
                    <xdr:rowOff>49530</xdr:rowOff>
                  </to>
                </anchor>
              </controlPr>
            </control>
          </mc:Choice>
        </mc:AlternateContent>
        <mc:AlternateContent xmlns:mc="http://schemas.openxmlformats.org/markup-compatibility/2006">
          <mc:Choice Requires="x14">
            <control shapeId="1420" r:id="rId45" name="Button 396">
              <controlPr locked="0" defaultSize="0" autoFill="0" autoPict="0" macro="[0]!Anexa2">
                <anchor moveWithCells="1">
                  <from>
                    <xdr:col>43</xdr:col>
                    <xdr:colOff>102870</xdr:colOff>
                    <xdr:row>430</xdr:row>
                    <xdr:rowOff>0</xdr:rowOff>
                  </from>
                  <to>
                    <xdr:col>60</xdr:col>
                    <xdr:colOff>0</xdr:colOff>
                    <xdr:row>431</xdr:row>
                    <xdr:rowOff>76200</xdr:rowOff>
                  </to>
                </anchor>
              </controlPr>
            </control>
          </mc:Choice>
        </mc:AlternateContent>
        <mc:AlternateContent xmlns:mc="http://schemas.openxmlformats.org/markup-compatibility/2006">
          <mc:Choice Requires="x14">
            <control shapeId="1435" r:id="rId46" name="Group Box 411">
              <controlPr locked="0" defaultSize="0" autoFill="0" autoPict="0">
                <anchor moveWithCells="1" sizeWithCells="1">
                  <from>
                    <xdr:col>43</xdr:col>
                    <xdr:colOff>102870</xdr:colOff>
                    <xdr:row>35</xdr:row>
                    <xdr:rowOff>49530</xdr:rowOff>
                  </from>
                  <to>
                    <xdr:col>57</xdr:col>
                    <xdr:colOff>87630</xdr:colOff>
                    <xdr:row>36</xdr:row>
                    <xdr:rowOff>240030</xdr:rowOff>
                  </to>
                </anchor>
              </controlPr>
            </control>
          </mc:Choice>
        </mc:AlternateContent>
        <mc:AlternateContent xmlns:mc="http://schemas.openxmlformats.org/markup-compatibility/2006">
          <mc:Choice Requires="x14">
            <control shapeId="1441" r:id="rId47" name="Check Box 417">
              <controlPr locked="0" defaultSize="0" autoFill="0" autoLine="0" autoPict="0">
                <anchor moveWithCells="1">
                  <from>
                    <xdr:col>51</xdr:col>
                    <xdr:colOff>64770</xdr:colOff>
                    <xdr:row>558</xdr:row>
                    <xdr:rowOff>64770</xdr:rowOff>
                  </from>
                  <to>
                    <xdr:col>54</xdr:col>
                    <xdr:colOff>49530</xdr:colOff>
                    <xdr:row>558</xdr:row>
                    <xdr:rowOff>293370</xdr:rowOff>
                  </to>
                </anchor>
              </controlPr>
            </control>
          </mc:Choice>
        </mc:AlternateContent>
        <mc:AlternateContent xmlns:mc="http://schemas.openxmlformats.org/markup-compatibility/2006">
          <mc:Choice Requires="x14">
            <control shapeId="1443" r:id="rId48" name="Group Box 419">
              <controlPr locked="0" defaultSize="0" autoFill="0" autoPict="0">
                <anchor moveWithCells="1">
                  <from>
                    <xdr:col>41</xdr:col>
                    <xdr:colOff>0</xdr:colOff>
                    <xdr:row>620</xdr:row>
                    <xdr:rowOff>0</xdr:rowOff>
                  </from>
                  <to>
                    <xdr:col>51</xdr:col>
                    <xdr:colOff>0</xdr:colOff>
                    <xdr:row>625</xdr:row>
                    <xdr:rowOff>87630</xdr:rowOff>
                  </to>
                </anchor>
              </controlPr>
            </control>
          </mc:Choice>
        </mc:AlternateContent>
        <mc:AlternateContent xmlns:mc="http://schemas.openxmlformats.org/markup-compatibility/2006">
          <mc:Choice Requires="x14">
            <control shapeId="1444" r:id="rId49" name="Group Box 420">
              <controlPr locked="0" defaultSize="0" autoFill="0" autoPict="0">
                <anchor moveWithCells="1">
                  <from>
                    <xdr:col>20</xdr:col>
                    <xdr:colOff>0</xdr:colOff>
                    <xdr:row>624</xdr:row>
                    <xdr:rowOff>0</xdr:rowOff>
                  </from>
                  <to>
                    <xdr:col>61</xdr:col>
                    <xdr:colOff>0</xdr:colOff>
                    <xdr:row>628</xdr:row>
                    <xdr:rowOff>152400</xdr:rowOff>
                  </to>
                </anchor>
              </controlPr>
            </control>
          </mc:Choice>
        </mc:AlternateContent>
        <mc:AlternateContent xmlns:mc="http://schemas.openxmlformats.org/markup-compatibility/2006">
          <mc:Choice Requires="x14">
            <control shapeId="1445" r:id="rId50" name="Group Box 421">
              <controlPr locked="0" defaultSize="0" autoFill="0" autoPict="0">
                <anchor moveWithCells="1">
                  <from>
                    <xdr:col>41</xdr:col>
                    <xdr:colOff>0</xdr:colOff>
                    <xdr:row>628</xdr:row>
                    <xdr:rowOff>0</xdr:rowOff>
                  </from>
                  <to>
                    <xdr:col>61</xdr:col>
                    <xdr:colOff>0</xdr:colOff>
                    <xdr:row>634</xdr:row>
                    <xdr:rowOff>179070</xdr:rowOff>
                  </to>
                </anchor>
              </controlPr>
            </control>
          </mc:Choice>
        </mc:AlternateContent>
        <mc:AlternateContent xmlns:mc="http://schemas.openxmlformats.org/markup-compatibility/2006">
          <mc:Choice Requires="x14">
            <control shapeId="1446" r:id="rId51" name="Group Box 422">
              <controlPr locked="0" defaultSize="0" autoFill="0" autoPict="0">
                <anchor moveWithCells="1">
                  <from>
                    <xdr:col>41</xdr:col>
                    <xdr:colOff>0</xdr:colOff>
                    <xdr:row>633</xdr:row>
                    <xdr:rowOff>316230</xdr:rowOff>
                  </from>
                  <to>
                    <xdr:col>61</xdr:col>
                    <xdr:colOff>0</xdr:colOff>
                    <xdr:row>638</xdr:row>
                    <xdr:rowOff>64770</xdr:rowOff>
                  </to>
                </anchor>
              </controlPr>
            </control>
          </mc:Choice>
        </mc:AlternateContent>
        <mc:AlternateContent xmlns:mc="http://schemas.openxmlformats.org/markup-compatibility/2006">
          <mc:Choice Requires="x14">
            <control shapeId="1447" r:id="rId52" name="Option Button 423">
              <controlPr locked="0" defaultSize="0" autoFill="0" autoLine="0" autoPict="0">
                <anchor moveWithCells="1">
                  <from>
                    <xdr:col>44</xdr:col>
                    <xdr:colOff>87630</xdr:colOff>
                    <xdr:row>620</xdr:row>
                    <xdr:rowOff>64770</xdr:rowOff>
                  </from>
                  <to>
                    <xdr:col>47</xdr:col>
                    <xdr:colOff>64770</xdr:colOff>
                    <xdr:row>620</xdr:row>
                    <xdr:rowOff>278130</xdr:rowOff>
                  </to>
                </anchor>
              </controlPr>
            </control>
          </mc:Choice>
        </mc:AlternateContent>
        <mc:AlternateContent xmlns:mc="http://schemas.openxmlformats.org/markup-compatibility/2006">
          <mc:Choice Requires="x14">
            <control shapeId="1448" r:id="rId53" name="Option Button 424">
              <controlPr locked="0" defaultSize="0" autoFill="0" autoLine="0" autoPict="0">
                <anchor moveWithCells="1">
                  <from>
                    <xdr:col>44</xdr:col>
                    <xdr:colOff>102870</xdr:colOff>
                    <xdr:row>620</xdr:row>
                    <xdr:rowOff>316230</xdr:rowOff>
                  </from>
                  <to>
                    <xdr:col>47</xdr:col>
                    <xdr:colOff>87630</xdr:colOff>
                    <xdr:row>622</xdr:row>
                    <xdr:rowOff>11430</xdr:rowOff>
                  </to>
                </anchor>
              </controlPr>
            </control>
          </mc:Choice>
        </mc:AlternateContent>
        <mc:AlternateContent xmlns:mc="http://schemas.openxmlformats.org/markup-compatibility/2006">
          <mc:Choice Requires="x14">
            <control shapeId="1449" r:id="rId54" name="Option Button 425">
              <controlPr locked="0" defaultSize="0" autoFill="0" autoLine="0" autoPict="0">
                <anchor moveWithCells="1">
                  <from>
                    <xdr:col>44</xdr:col>
                    <xdr:colOff>102870</xdr:colOff>
                    <xdr:row>621</xdr:row>
                    <xdr:rowOff>179070</xdr:rowOff>
                  </from>
                  <to>
                    <xdr:col>47</xdr:col>
                    <xdr:colOff>87630</xdr:colOff>
                    <xdr:row>623</xdr:row>
                    <xdr:rowOff>26670</xdr:rowOff>
                  </to>
                </anchor>
              </controlPr>
            </control>
          </mc:Choice>
        </mc:AlternateContent>
        <mc:AlternateContent xmlns:mc="http://schemas.openxmlformats.org/markup-compatibility/2006">
          <mc:Choice Requires="x14">
            <control shapeId="1450" r:id="rId55" name="Option Button 426">
              <controlPr locked="0" defaultSize="0" autoFill="0" autoLine="0" autoPict="0">
                <anchor moveWithCells="1">
                  <from>
                    <xdr:col>44</xdr:col>
                    <xdr:colOff>102870</xdr:colOff>
                    <xdr:row>622</xdr:row>
                    <xdr:rowOff>0</xdr:rowOff>
                  </from>
                  <to>
                    <xdr:col>47</xdr:col>
                    <xdr:colOff>87630</xdr:colOff>
                    <xdr:row>623</xdr:row>
                    <xdr:rowOff>26670</xdr:rowOff>
                  </to>
                </anchor>
              </controlPr>
            </control>
          </mc:Choice>
        </mc:AlternateContent>
        <mc:AlternateContent xmlns:mc="http://schemas.openxmlformats.org/markup-compatibility/2006">
          <mc:Choice Requires="x14">
            <control shapeId="1451" r:id="rId56" name="Option Button 427">
              <controlPr locked="0" defaultSize="0" autoFill="0" autoLine="0" autoPict="0">
                <anchor moveWithCells="1">
                  <from>
                    <xdr:col>22</xdr:col>
                    <xdr:colOff>49530</xdr:colOff>
                    <xdr:row>624</xdr:row>
                    <xdr:rowOff>179070</xdr:rowOff>
                  </from>
                  <to>
                    <xdr:col>25</xdr:col>
                    <xdr:colOff>26670</xdr:colOff>
                    <xdr:row>626</xdr:row>
                    <xdr:rowOff>26670</xdr:rowOff>
                  </to>
                </anchor>
              </controlPr>
            </control>
          </mc:Choice>
        </mc:AlternateContent>
        <mc:AlternateContent xmlns:mc="http://schemas.openxmlformats.org/markup-compatibility/2006">
          <mc:Choice Requires="x14">
            <control shapeId="1452" r:id="rId57" name="Option Button 428">
              <controlPr locked="0" defaultSize="0" autoFill="0" autoLine="0" autoPict="0">
                <anchor moveWithCells="1">
                  <from>
                    <xdr:col>22</xdr:col>
                    <xdr:colOff>49530</xdr:colOff>
                    <xdr:row>625</xdr:row>
                    <xdr:rowOff>179070</xdr:rowOff>
                  </from>
                  <to>
                    <xdr:col>25</xdr:col>
                    <xdr:colOff>26670</xdr:colOff>
                    <xdr:row>627</xdr:row>
                    <xdr:rowOff>26670</xdr:rowOff>
                  </to>
                </anchor>
              </controlPr>
            </control>
          </mc:Choice>
        </mc:AlternateContent>
        <mc:AlternateContent xmlns:mc="http://schemas.openxmlformats.org/markup-compatibility/2006">
          <mc:Choice Requires="x14">
            <control shapeId="1453" r:id="rId58" name="Option Button 429">
              <controlPr locked="0" defaultSize="0" autoFill="0" autoLine="0" autoPict="0">
                <anchor moveWithCells="1">
                  <from>
                    <xdr:col>54</xdr:col>
                    <xdr:colOff>0</xdr:colOff>
                    <xdr:row>624</xdr:row>
                    <xdr:rowOff>179070</xdr:rowOff>
                  </from>
                  <to>
                    <xdr:col>56</xdr:col>
                    <xdr:colOff>102870</xdr:colOff>
                    <xdr:row>626</xdr:row>
                    <xdr:rowOff>11430</xdr:rowOff>
                  </to>
                </anchor>
              </controlPr>
            </control>
          </mc:Choice>
        </mc:AlternateContent>
        <mc:AlternateContent xmlns:mc="http://schemas.openxmlformats.org/markup-compatibility/2006">
          <mc:Choice Requires="x14">
            <control shapeId="1454" r:id="rId59" name="Option Button 430">
              <controlPr locked="0" defaultSize="0" autoFill="0" autoLine="0" autoPict="0">
                <anchor moveWithCells="1">
                  <from>
                    <xdr:col>54</xdr:col>
                    <xdr:colOff>0</xdr:colOff>
                    <xdr:row>625</xdr:row>
                    <xdr:rowOff>179070</xdr:rowOff>
                  </from>
                  <to>
                    <xdr:col>56</xdr:col>
                    <xdr:colOff>102870</xdr:colOff>
                    <xdr:row>627</xdr:row>
                    <xdr:rowOff>11430</xdr:rowOff>
                  </to>
                </anchor>
              </controlPr>
            </control>
          </mc:Choice>
        </mc:AlternateContent>
        <mc:AlternateContent xmlns:mc="http://schemas.openxmlformats.org/markup-compatibility/2006">
          <mc:Choice Requires="x14">
            <control shapeId="1455" r:id="rId60" name="Option Button 431">
              <controlPr locked="0" defaultSize="0" autoFill="0" autoLine="0" autoPict="0">
                <anchor moveWithCells="1">
                  <from>
                    <xdr:col>45</xdr:col>
                    <xdr:colOff>0</xdr:colOff>
                    <xdr:row>630</xdr:row>
                    <xdr:rowOff>0</xdr:rowOff>
                  </from>
                  <to>
                    <xdr:col>47</xdr:col>
                    <xdr:colOff>102870</xdr:colOff>
                    <xdr:row>631</xdr:row>
                    <xdr:rowOff>26670</xdr:rowOff>
                  </to>
                </anchor>
              </controlPr>
            </control>
          </mc:Choice>
        </mc:AlternateContent>
        <mc:AlternateContent xmlns:mc="http://schemas.openxmlformats.org/markup-compatibility/2006">
          <mc:Choice Requires="x14">
            <control shapeId="1456" r:id="rId61" name="Option Button 432">
              <controlPr locked="0" defaultSize="0" autoFill="0" autoLine="0" autoPict="0">
                <anchor moveWithCells="1">
                  <from>
                    <xdr:col>45</xdr:col>
                    <xdr:colOff>0</xdr:colOff>
                    <xdr:row>630</xdr:row>
                    <xdr:rowOff>179070</xdr:rowOff>
                  </from>
                  <to>
                    <xdr:col>47</xdr:col>
                    <xdr:colOff>102870</xdr:colOff>
                    <xdr:row>632</xdr:row>
                    <xdr:rowOff>11430</xdr:rowOff>
                  </to>
                </anchor>
              </controlPr>
            </control>
          </mc:Choice>
        </mc:AlternateContent>
        <mc:AlternateContent xmlns:mc="http://schemas.openxmlformats.org/markup-compatibility/2006">
          <mc:Choice Requires="x14">
            <control shapeId="1457" r:id="rId62" name="Option Button 433">
              <controlPr locked="0" defaultSize="0" autoFill="0" autoLine="0" autoPict="0">
                <anchor moveWithCells="1">
                  <from>
                    <xdr:col>45</xdr:col>
                    <xdr:colOff>0</xdr:colOff>
                    <xdr:row>631</xdr:row>
                    <xdr:rowOff>179070</xdr:rowOff>
                  </from>
                  <to>
                    <xdr:col>47</xdr:col>
                    <xdr:colOff>102870</xdr:colOff>
                    <xdr:row>633</xdr:row>
                    <xdr:rowOff>11430</xdr:rowOff>
                  </to>
                </anchor>
              </controlPr>
            </control>
          </mc:Choice>
        </mc:AlternateContent>
        <mc:AlternateContent xmlns:mc="http://schemas.openxmlformats.org/markup-compatibility/2006">
          <mc:Choice Requires="x14">
            <control shapeId="1458" r:id="rId63" name="Option Button 434">
              <controlPr locked="0" defaultSize="0" autoFill="0" autoLine="0" autoPict="0">
                <anchor moveWithCells="1">
                  <from>
                    <xdr:col>45</xdr:col>
                    <xdr:colOff>0</xdr:colOff>
                    <xdr:row>635</xdr:row>
                    <xdr:rowOff>140970</xdr:rowOff>
                  </from>
                  <to>
                    <xdr:col>47</xdr:col>
                    <xdr:colOff>102870</xdr:colOff>
                    <xdr:row>635</xdr:row>
                    <xdr:rowOff>369570</xdr:rowOff>
                  </to>
                </anchor>
              </controlPr>
            </control>
          </mc:Choice>
        </mc:AlternateContent>
        <mc:AlternateContent xmlns:mc="http://schemas.openxmlformats.org/markup-compatibility/2006">
          <mc:Choice Requires="x14">
            <control shapeId="1459" r:id="rId64" name="Option Button 435">
              <controlPr locked="0" defaultSize="0" autoFill="0" autoLine="0" autoPict="0">
                <anchor moveWithCells="1">
                  <from>
                    <xdr:col>45</xdr:col>
                    <xdr:colOff>0</xdr:colOff>
                    <xdr:row>636</xdr:row>
                    <xdr:rowOff>140970</xdr:rowOff>
                  </from>
                  <to>
                    <xdr:col>47</xdr:col>
                    <xdr:colOff>102870</xdr:colOff>
                    <xdr:row>636</xdr:row>
                    <xdr:rowOff>369570</xdr:rowOff>
                  </to>
                </anchor>
              </controlPr>
            </control>
          </mc:Choice>
        </mc:AlternateContent>
        <mc:AlternateContent xmlns:mc="http://schemas.openxmlformats.org/markup-compatibility/2006">
          <mc:Choice Requires="x14">
            <control shapeId="1460" r:id="rId65" name="Option Button 436">
              <controlPr locked="0" defaultSize="0" autoFill="0" autoLine="0" autoPict="0">
                <anchor moveWithCells="1">
                  <from>
                    <xdr:col>45</xdr:col>
                    <xdr:colOff>0</xdr:colOff>
                    <xdr:row>637</xdr:row>
                    <xdr:rowOff>140970</xdr:rowOff>
                  </from>
                  <to>
                    <xdr:col>47</xdr:col>
                    <xdr:colOff>102870</xdr:colOff>
                    <xdr:row>637</xdr:row>
                    <xdr:rowOff>369570</xdr:rowOff>
                  </to>
                </anchor>
              </controlPr>
            </control>
          </mc:Choice>
        </mc:AlternateContent>
        <mc:AlternateContent xmlns:mc="http://schemas.openxmlformats.org/markup-compatibility/2006">
          <mc:Choice Requires="x14">
            <control shapeId="1471" r:id="rId66" name="Check Box 447">
              <controlPr defaultSize="0" autoFill="0" autoLine="0" autoPict="0">
                <anchor moveWithCells="1" sizeWithCells="1">
                  <from>
                    <xdr:col>7</xdr:col>
                    <xdr:colOff>125730</xdr:colOff>
                    <xdr:row>21</xdr:row>
                    <xdr:rowOff>26670</xdr:rowOff>
                  </from>
                  <to>
                    <xdr:col>10</xdr:col>
                    <xdr:colOff>102870</xdr:colOff>
                    <xdr:row>22</xdr:row>
                    <xdr:rowOff>0</xdr:rowOff>
                  </to>
                </anchor>
              </controlPr>
            </control>
          </mc:Choice>
        </mc:AlternateContent>
        <mc:AlternateContent xmlns:mc="http://schemas.openxmlformats.org/markup-compatibility/2006">
          <mc:Choice Requires="x14">
            <control shapeId="1474" r:id="rId67" name="Check Box 450">
              <controlPr locked="0" defaultSize="0" autoFill="0" autoLine="0" autoPict="0">
                <anchor moveWithCells="1">
                  <from>
                    <xdr:col>37</xdr:col>
                    <xdr:colOff>102870</xdr:colOff>
                    <xdr:row>537</xdr:row>
                    <xdr:rowOff>49530</xdr:rowOff>
                  </from>
                  <to>
                    <xdr:col>40</xdr:col>
                    <xdr:colOff>87630</xdr:colOff>
                    <xdr:row>537</xdr:row>
                    <xdr:rowOff>266700</xdr:rowOff>
                  </to>
                </anchor>
              </controlPr>
            </control>
          </mc:Choice>
        </mc:AlternateContent>
        <mc:AlternateContent xmlns:mc="http://schemas.openxmlformats.org/markup-compatibility/2006">
          <mc:Choice Requires="x14">
            <control shapeId="1475" r:id="rId68" name="Option Button 451">
              <controlPr locked="0" defaultSize="0" autoFill="0" autoLine="0" autoPict="0">
                <anchor moveWithCells="1" sizeWithCells="1">
                  <from>
                    <xdr:col>56</xdr:col>
                    <xdr:colOff>38100</xdr:colOff>
                    <xdr:row>550</xdr:row>
                    <xdr:rowOff>64770</xdr:rowOff>
                  </from>
                  <to>
                    <xdr:col>58</xdr:col>
                    <xdr:colOff>64770</xdr:colOff>
                    <xdr:row>551</xdr:row>
                    <xdr:rowOff>0</xdr:rowOff>
                  </to>
                </anchor>
              </controlPr>
            </control>
          </mc:Choice>
        </mc:AlternateContent>
        <mc:AlternateContent xmlns:mc="http://schemas.openxmlformats.org/markup-compatibility/2006">
          <mc:Choice Requires="x14">
            <control shapeId="1476" r:id="rId69" name="Option Button 452">
              <controlPr locked="0" defaultSize="0" autoFill="0" autoLine="0" autoPict="0">
                <anchor moveWithCells="1" sizeWithCells="1">
                  <from>
                    <xdr:col>56</xdr:col>
                    <xdr:colOff>49530</xdr:colOff>
                    <xdr:row>551</xdr:row>
                    <xdr:rowOff>201930</xdr:rowOff>
                  </from>
                  <to>
                    <xdr:col>59</xdr:col>
                    <xdr:colOff>38100</xdr:colOff>
                    <xdr:row>551</xdr:row>
                    <xdr:rowOff>369570</xdr:rowOff>
                  </to>
                </anchor>
              </controlPr>
            </control>
          </mc:Choice>
        </mc:AlternateContent>
        <mc:AlternateContent xmlns:mc="http://schemas.openxmlformats.org/markup-compatibility/2006">
          <mc:Choice Requires="x14">
            <control shapeId="1477" r:id="rId70" name="Option Button 453">
              <controlPr locked="0" defaultSize="0" autoFill="0" autoLine="0" autoPict="0">
                <anchor moveWithCells="1" sizeWithCells="1">
                  <from>
                    <xdr:col>56</xdr:col>
                    <xdr:colOff>38100</xdr:colOff>
                    <xdr:row>552</xdr:row>
                    <xdr:rowOff>102870</xdr:rowOff>
                  </from>
                  <to>
                    <xdr:col>58</xdr:col>
                    <xdr:colOff>87630</xdr:colOff>
                    <xdr:row>552</xdr:row>
                    <xdr:rowOff>316230</xdr:rowOff>
                  </to>
                </anchor>
              </controlPr>
            </control>
          </mc:Choice>
        </mc:AlternateContent>
        <mc:AlternateContent xmlns:mc="http://schemas.openxmlformats.org/markup-compatibility/2006">
          <mc:Choice Requires="x14">
            <control shapeId="1479" r:id="rId71" name="Option Button 455">
              <controlPr locked="0" defaultSize="0" autoFill="0" autoLine="0" autoPict="0">
                <anchor moveWithCells="1" sizeWithCells="1">
                  <from>
                    <xdr:col>56</xdr:col>
                    <xdr:colOff>38100</xdr:colOff>
                    <xdr:row>554</xdr:row>
                    <xdr:rowOff>11430</xdr:rowOff>
                  </from>
                  <to>
                    <xdr:col>58</xdr:col>
                    <xdr:colOff>64770</xdr:colOff>
                    <xdr:row>554</xdr:row>
                    <xdr:rowOff>255270</xdr:rowOff>
                  </to>
                </anchor>
              </controlPr>
            </control>
          </mc:Choice>
        </mc:AlternateContent>
        <mc:AlternateContent xmlns:mc="http://schemas.openxmlformats.org/markup-compatibility/2006">
          <mc:Choice Requires="x14">
            <control shapeId="1480" r:id="rId72" name="Option Button 456">
              <controlPr locked="0" defaultSize="0" autoFill="0" autoLine="0" autoPict="0">
                <anchor moveWithCells="1" sizeWithCells="1">
                  <from>
                    <xdr:col>56</xdr:col>
                    <xdr:colOff>38100</xdr:colOff>
                    <xdr:row>553</xdr:row>
                    <xdr:rowOff>87630</xdr:rowOff>
                  </from>
                  <to>
                    <xdr:col>58</xdr:col>
                    <xdr:colOff>64770</xdr:colOff>
                    <xdr:row>554</xdr:row>
                    <xdr:rowOff>0</xdr:rowOff>
                  </to>
                </anchor>
              </controlPr>
            </control>
          </mc:Choice>
        </mc:AlternateContent>
        <mc:AlternateContent xmlns:mc="http://schemas.openxmlformats.org/markup-compatibility/2006">
          <mc:Choice Requires="x14">
            <control shapeId="1481" r:id="rId73" name="Button 457">
              <controlPr locked="0" defaultSize="0" autoFill="0" autoPict="0" macro="[0]!Anexa1">
                <anchor moveWithCells="1">
                  <from>
                    <xdr:col>44</xdr:col>
                    <xdr:colOff>0</xdr:colOff>
                    <xdr:row>428</xdr:row>
                    <xdr:rowOff>64770</xdr:rowOff>
                  </from>
                  <to>
                    <xdr:col>59</xdr:col>
                    <xdr:colOff>87630</xdr:colOff>
                    <xdr:row>429</xdr:row>
                    <xdr:rowOff>114300</xdr:rowOff>
                  </to>
                </anchor>
              </controlPr>
            </control>
          </mc:Choice>
        </mc:AlternateContent>
        <mc:AlternateContent xmlns:mc="http://schemas.openxmlformats.org/markup-compatibility/2006">
          <mc:Choice Requires="x14">
            <control shapeId="1482" r:id="rId74" name="Button 458">
              <controlPr locked="0" defaultSize="0" autoFill="0" autoPict="0" macro="[0]!Anexa2">
                <anchor moveWithCells="1">
                  <from>
                    <xdr:col>43</xdr:col>
                    <xdr:colOff>102870</xdr:colOff>
                    <xdr:row>460</xdr:row>
                    <xdr:rowOff>76200</xdr:rowOff>
                  </from>
                  <to>
                    <xdr:col>60</xdr:col>
                    <xdr:colOff>0</xdr:colOff>
                    <xdr:row>461</xdr:row>
                    <xdr:rowOff>152400</xdr:rowOff>
                  </to>
                </anchor>
              </controlPr>
            </control>
          </mc:Choice>
        </mc:AlternateContent>
        <mc:AlternateContent xmlns:mc="http://schemas.openxmlformats.org/markup-compatibility/2006">
          <mc:Choice Requires="x14">
            <control shapeId="1484" r:id="rId75" name="Button 460">
              <controlPr locked="0" defaultSize="0" autoFill="0" autoPict="0" macro="[0]!Anexa3">
                <anchor moveWithCells="1" sizeWithCells="1">
                  <from>
                    <xdr:col>43</xdr:col>
                    <xdr:colOff>76200</xdr:colOff>
                    <xdr:row>517</xdr:row>
                    <xdr:rowOff>64770</xdr:rowOff>
                  </from>
                  <to>
                    <xdr:col>59</xdr:col>
                    <xdr:colOff>26670</xdr:colOff>
                    <xdr:row>519</xdr:row>
                    <xdr:rowOff>114300</xdr:rowOff>
                  </to>
                </anchor>
              </controlPr>
            </control>
          </mc:Choice>
        </mc:AlternateContent>
        <mc:AlternateContent xmlns:mc="http://schemas.openxmlformats.org/markup-compatibility/2006">
          <mc:Choice Requires="x14">
            <control shapeId="1486" r:id="rId76" name="Check Box 462">
              <controlPr locked="0" defaultSize="0" autoFill="0" autoLine="0" autoPict="0">
                <anchor moveWithCells="1">
                  <from>
                    <xdr:col>31</xdr:col>
                    <xdr:colOff>60960</xdr:colOff>
                    <xdr:row>545</xdr:row>
                    <xdr:rowOff>236220</xdr:rowOff>
                  </from>
                  <to>
                    <xdr:col>34</xdr:col>
                    <xdr:colOff>57150</xdr:colOff>
                    <xdr:row>545</xdr:row>
                    <xdr:rowOff>453390</xdr:rowOff>
                  </to>
                </anchor>
              </controlPr>
            </control>
          </mc:Choice>
        </mc:AlternateContent>
        <mc:AlternateContent xmlns:mc="http://schemas.openxmlformats.org/markup-compatibility/2006">
          <mc:Choice Requires="x14">
            <control shapeId="1487" r:id="rId77" name="Check Box 463">
              <controlPr locked="0" defaultSize="0" autoFill="0" autoLine="0" autoPict="0">
                <anchor moveWithCells="1">
                  <from>
                    <xdr:col>37</xdr:col>
                    <xdr:colOff>83820</xdr:colOff>
                    <xdr:row>561</xdr:row>
                    <xdr:rowOff>179070</xdr:rowOff>
                  </from>
                  <to>
                    <xdr:col>40</xdr:col>
                    <xdr:colOff>72390</xdr:colOff>
                    <xdr:row>561</xdr:row>
                    <xdr:rowOff>396240</xdr:rowOff>
                  </to>
                </anchor>
              </controlPr>
            </control>
          </mc:Choice>
        </mc:AlternateContent>
        <mc:AlternateContent xmlns:mc="http://schemas.openxmlformats.org/markup-compatibility/2006">
          <mc:Choice Requires="x14">
            <control shapeId="1488" r:id="rId78" name="Check Box 464">
              <controlPr locked="0" defaultSize="0" autoFill="0" autoLine="0" autoPict="0">
                <anchor moveWithCells="1">
                  <from>
                    <xdr:col>37</xdr:col>
                    <xdr:colOff>76200</xdr:colOff>
                    <xdr:row>562</xdr:row>
                    <xdr:rowOff>80010</xdr:rowOff>
                  </from>
                  <to>
                    <xdr:col>40</xdr:col>
                    <xdr:colOff>64770</xdr:colOff>
                    <xdr:row>562</xdr:row>
                    <xdr:rowOff>308610</xdr:rowOff>
                  </to>
                </anchor>
              </controlPr>
            </control>
          </mc:Choice>
        </mc:AlternateContent>
        <mc:AlternateContent xmlns:mc="http://schemas.openxmlformats.org/markup-compatibility/2006">
          <mc:Choice Requires="x14">
            <control shapeId="1498" r:id="rId79" name="Group Box 474">
              <controlPr defaultSize="0" autoFill="0" autoPict="0">
                <anchor moveWithCells="1" sizeWithCells="1">
                  <from>
                    <xdr:col>1</xdr:col>
                    <xdr:colOff>0</xdr:colOff>
                    <xdr:row>23</xdr:row>
                    <xdr:rowOff>0</xdr:rowOff>
                  </from>
                  <to>
                    <xdr:col>60</xdr:col>
                    <xdr:colOff>11430</xdr:colOff>
                    <xdr:row>35</xdr:row>
                    <xdr:rowOff>0</xdr:rowOff>
                  </to>
                </anchor>
              </controlPr>
            </control>
          </mc:Choice>
        </mc:AlternateContent>
        <mc:AlternateContent xmlns:mc="http://schemas.openxmlformats.org/markup-compatibility/2006">
          <mc:Choice Requires="x14">
            <control shapeId="1499" r:id="rId80" name="Option Button 475">
              <controlPr locked="0" defaultSize="0" autoFill="0" autoLine="0" autoPict="0">
                <anchor moveWithCells="1" sizeWithCells="1">
                  <from>
                    <xdr:col>1</xdr:col>
                    <xdr:colOff>87630</xdr:colOff>
                    <xdr:row>33</xdr:row>
                    <xdr:rowOff>49530</xdr:rowOff>
                  </from>
                  <to>
                    <xdr:col>4</xdr:col>
                    <xdr:colOff>11430</xdr:colOff>
                    <xdr:row>34</xdr:row>
                    <xdr:rowOff>0</xdr:rowOff>
                  </to>
                </anchor>
              </controlPr>
            </control>
          </mc:Choice>
        </mc:AlternateContent>
        <mc:AlternateContent xmlns:mc="http://schemas.openxmlformats.org/markup-compatibility/2006">
          <mc:Choice Requires="x14">
            <control shapeId="1500" r:id="rId81" name="Option Button 476">
              <controlPr locked="0" defaultSize="0" autoFill="0" autoLine="0" autoPict="0">
                <anchor moveWithCells="1" sizeWithCells="1">
                  <from>
                    <xdr:col>1</xdr:col>
                    <xdr:colOff>87630</xdr:colOff>
                    <xdr:row>24</xdr:row>
                    <xdr:rowOff>49530</xdr:rowOff>
                  </from>
                  <to>
                    <xdr:col>4</xdr:col>
                    <xdr:colOff>11430</xdr:colOff>
                    <xdr:row>24</xdr:row>
                    <xdr:rowOff>255270</xdr:rowOff>
                  </to>
                </anchor>
              </controlPr>
            </control>
          </mc:Choice>
        </mc:AlternateContent>
        <mc:AlternateContent xmlns:mc="http://schemas.openxmlformats.org/markup-compatibility/2006">
          <mc:Choice Requires="x14">
            <control shapeId="1502" r:id="rId82" name="Option Button 478">
              <controlPr locked="0" defaultSize="0" autoFill="0" autoLine="0" autoPict="0">
                <anchor moveWithCells="1" sizeWithCells="1">
                  <from>
                    <xdr:col>1</xdr:col>
                    <xdr:colOff>87630</xdr:colOff>
                    <xdr:row>34</xdr:row>
                    <xdr:rowOff>49530</xdr:rowOff>
                  </from>
                  <to>
                    <xdr:col>4</xdr:col>
                    <xdr:colOff>11430</xdr:colOff>
                    <xdr:row>35</xdr:row>
                    <xdr:rowOff>0</xdr:rowOff>
                  </to>
                </anchor>
              </controlPr>
            </control>
          </mc:Choice>
        </mc:AlternateContent>
        <mc:AlternateContent xmlns:mc="http://schemas.openxmlformats.org/markup-compatibility/2006">
          <mc:Choice Requires="x14">
            <control shapeId="1506" r:id="rId83" name="Option Button 482">
              <controlPr locked="0" defaultSize="0" autoFill="0" autoLine="0" autoPict="0">
                <anchor moveWithCells="1" sizeWithCells="1">
                  <from>
                    <xdr:col>1</xdr:col>
                    <xdr:colOff>87630</xdr:colOff>
                    <xdr:row>25</xdr:row>
                    <xdr:rowOff>49530</xdr:rowOff>
                  </from>
                  <to>
                    <xdr:col>4</xdr:col>
                    <xdr:colOff>11430</xdr:colOff>
                    <xdr:row>26</xdr:row>
                    <xdr:rowOff>0</xdr:rowOff>
                  </to>
                </anchor>
              </controlPr>
            </control>
          </mc:Choice>
        </mc:AlternateContent>
        <mc:AlternateContent xmlns:mc="http://schemas.openxmlformats.org/markup-compatibility/2006">
          <mc:Choice Requires="x14">
            <control shapeId="1507" r:id="rId84" name="Option Button 483">
              <controlPr locked="0" defaultSize="0" autoFill="0" autoLine="0" autoPict="0">
                <anchor moveWithCells="1" sizeWithCells="1">
                  <from>
                    <xdr:col>1</xdr:col>
                    <xdr:colOff>87630</xdr:colOff>
                    <xdr:row>27</xdr:row>
                    <xdr:rowOff>49530</xdr:rowOff>
                  </from>
                  <to>
                    <xdr:col>4</xdr:col>
                    <xdr:colOff>11430</xdr:colOff>
                    <xdr:row>28</xdr:row>
                    <xdr:rowOff>0</xdr:rowOff>
                  </to>
                </anchor>
              </controlPr>
            </control>
          </mc:Choice>
        </mc:AlternateContent>
        <mc:AlternateContent xmlns:mc="http://schemas.openxmlformats.org/markup-compatibility/2006">
          <mc:Choice Requires="x14">
            <control shapeId="1508" r:id="rId85" name="Option Button 484">
              <controlPr locked="0" defaultSize="0" autoFill="0" autoLine="0" autoPict="0">
                <anchor moveWithCells="1" sizeWithCells="1">
                  <from>
                    <xdr:col>1</xdr:col>
                    <xdr:colOff>87630</xdr:colOff>
                    <xdr:row>26</xdr:row>
                    <xdr:rowOff>49530</xdr:rowOff>
                  </from>
                  <to>
                    <xdr:col>4</xdr:col>
                    <xdr:colOff>11430</xdr:colOff>
                    <xdr:row>27</xdr:row>
                    <xdr:rowOff>0</xdr:rowOff>
                  </to>
                </anchor>
              </controlPr>
            </control>
          </mc:Choice>
        </mc:AlternateContent>
        <mc:AlternateContent xmlns:mc="http://schemas.openxmlformats.org/markup-compatibility/2006">
          <mc:Choice Requires="x14">
            <control shapeId="1509" r:id="rId86" name="Option Button 485">
              <controlPr locked="0" defaultSize="0" autoFill="0" autoLine="0" autoPict="0">
                <anchor moveWithCells="1" sizeWithCells="1">
                  <from>
                    <xdr:col>1</xdr:col>
                    <xdr:colOff>87630</xdr:colOff>
                    <xdr:row>29</xdr:row>
                    <xdr:rowOff>49530</xdr:rowOff>
                  </from>
                  <to>
                    <xdr:col>4</xdr:col>
                    <xdr:colOff>11430</xdr:colOff>
                    <xdr:row>30</xdr:row>
                    <xdr:rowOff>0</xdr:rowOff>
                  </to>
                </anchor>
              </controlPr>
            </control>
          </mc:Choice>
        </mc:AlternateContent>
        <mc:AlternateContent xmlns:mc="http://schemas.openxmlformats.org/markup-compatibility/2006">
          <mc:Choice Requires="x14">
            <control shapeId="1510" r:id="rId87" name="Option Button 486">
              <controlPr locked="0" defaultSize="0" autoFill="0" autoLine="0" autoPict="0">
                <anchor moveWithCells="1" sizeWithCells="1">
                  <from>
                    <xdr:col>1</xdr:col>
                    <xdr:colOff>87630</xdr:colOff>
                    <xdr:row>28</xdr:row>
                    <xdr:rowOff>49530</xdr:rowOff>
                  </from>
                  <to>
                    <xdr:col>4</xdr:col>
                    <xdr:colOff>11430</xdr:colOff>
                    <xdr:row>29</xdr:row>
                    <xdr:rowOff>0</xdr:rowOff>
                  </to>
                </anchor>
              </controlPr>
            </control>
          </mc:Choice>
        </mc:AlternateContent>
        <mc:AlternateContent xmlns:mc="http://schemas.openxmlformats.org/markup-compatibility/2006">
          <mc:Choice Requires="x14">
            <control shapeId="1511" r:id="rId88" name="Option Button 487">
              <controlPr locked="0" defaultSize="0" autoFill="0" autoLine="0" autoPict="0">
                <anchor moveWithCells="1" sizeWithCells="1">
                  <from>
                    <xdr:col>1</xdr:col>
                    <xdr:colOff>87630</xdr:colOff>
                    <xdr:row>30</xdr:row>
                    <xdr:rowOff>49530</xdr:rowOff>
                  </from>
                  <to>
                    <xdr:col>4</xdr:col>
                    <xdr:colOff>11430</xdr:colOff>
                    <xdr:row>31</xdr:row>
                    <xdr:rowOff>0</xdr:rowOff>
                  </to>
                </anchor>
              </controlPr>
            </control>
          </mc:Choice>
        </mc:AlternateContent>
        <mc:AlternateContent xmlns:mc="http://schemas.openxmlformats.org/markup-compatibility/2006">
          <mc:Choice Requires="x14">
            <control shapeId="1512" r:id="rId89" name="Option Button 488">
              <controlPr locked="0" defaultSize="0" autoFill="0" autoLine="0" autoPict="0">
                <anchor moveWithCells="1" sizeWithCells="1">
                  <from>
                    <xdr:col>1</xdr:col>
                    <xdr:colOff>87630</xdr:colOff>
                    <xdr:row>32</xdr:row>
                    <xdr:rowOff>49530</xdr:rowOff>
                  </from>
                  <to>
                    <xdr:col>4</xdr:col>
                    <xdr:colOff>11430</xdr:colOff>
                    <xdr:row>33</xdr:row>
                    <xdr:rowOff>0</xdr:rowOff>
                  </to>
                </anchor>
              </controlPr>
            </control>
          </mc:Choice>
        </mc:AlternateContent>
        <mc:AlternateContent xmlns:mc="http://schemas.openxmlformats.org/markup-compatibility/2006">
          <mc:Choice Requires="x14">
            <control shapeId="1513" r:id="rId90" name="Option Button 489">
              <controlPr locked="0" defaultSize="0" autoFill="0" autoLine="0" autoPict="0">
                <anchor moveWithCells="1" sizeWithCells="1">
                  <from>
                    <xdr:col>1</xdr:col>
                    <xdr:colOff>87630</xdr:colOff>
                    <xdr:row>31</xdr:row>
                    <xdr:rowOff>49530</xdr:rowOff>
                  </from>
                  <to>
                    <xdr:col>4</xdr:col>
                    <xdr:colOff>11430</xdr:colOff>
                    <xdr:row>32</xdr:row>
                    <xdr:rowOff>0</xdr:rowOff>
                  </to>
                </anchor>
              </controlPr>
            </control>
          </mc:Choice>
        </mc:AlternateContent>
        <mc:AlternateContent xmlns:mc="http://schemas.openxmlformats.org/markup-compatibility/2006">
          <mc:Choice Requires="x14">
            <control shapeId="1514" r:id="rId91" name="Option Button 490">
              <controlPr locked="0" defaultSize="0" autoFill="0" autoLine="0" autoPict="0">
                <anchor moveWithCells="1" sizeWithCells="1">
                  <from>
                    <xdr:col>45</xdr:col>
                    <xdr:colOff>57150</xdr:colOff>
                    <xdr:row>35</xdr:row>
                    <xdr:rowOff>53340</xdr:rowOff>
                  </from>
                  <to>
                    <xdr:col>48</xdr:col>
                    <xdr:colOff>22860</xdr:colOff>
                    <xdr:row>36</xdr:row>
                    <xdr:rowOff>38100</xdr:rowOff>
                  </to>
                </anchor>
              </controlPr>
            </control>
          </mc:Choice>
        </mc:AlternateContent>
        <mc:AlternateContent xmlns:mc="http://schemas.openxmlformats.org/markup-compatibility/2006">
          <mc:Choice Requires="x14">
            <control shapeId="1517" r:id="rId92" name="Option Button 493">
              <controlPr locked="0" defaultSize="0" autoFill="0" autoLine="0" autoPict="0">
                <anchor moveWithCells="1" sizeWithCells="1">
                  <from>
                    <xdr:col>56</xdr:col>
                    <xdr:colOff>38100</xdr:colOff>
                    <xdr:row>548</xdr:row>
                    <xdr:rowOff>64770</xdr:rowOff>
                  </from>
                  <to>
                    <xdr:col>58</xdr:col>
                    <xdr:colOff>64770</xdr:colOff>
                    <xdr:row>549</xdr:row>
                    <xdr:rowOff>0</xdr:rowOff>
                  </to>
                </anchor>
              </controlPr>
            </control>
          </mc:Choice>
        </mc:AlternateContent>
        <mc:AlternateContent xmlns:mc="http://schemas.openxmlformats.org/markup-compatibility/2006">
          <mc:Choice Requires="x14">
            <control shapeId="1518" r:id="rId93" name="Check Box 494">
              <controlPr locked="0" defaultSize="0" autoFill="0" autoLine="0" autoPict="0">
                <anchor moveWithCells="1">
                  <from>
                    <xdr:col>31</xdr:col>
                    <xdr:colOff>3810</xdr:colOff>
                    <xdr:row>533</xdr:row>
                    <xdr:rowOff>45720</xdr:rowOff>
                  </from>
                  <to>
                    <xdr:col>33</xdr:col>
                    <xdr:colOff>83820</xdr:colOff>
                    <xdr:row>533</xdr:row>
                    <xdr:rowOff>262890</xdr:rowOff>
                  </to>
                </anchor>
              </controlPr>
            </control>
          </mc:Choice>
        </mc:AlternateContent>
        <mc:AlternateContent xmlns:mc="http://schemas.openxmlformats.org/markup-compatibility/2006">
          <mc:Choice Requires="x14">
            <control shapeId="1519" r:id="rId94" name="Check Box 495">
              <controlPr locked="0" defaultSize="0" autoFill="0" autoLine="0" autoPict="0">
                <anchor moveWithCells="1">
                  <from>
                    <xdr:col>31</xdr:col>
                    <xdr:colOff>7620</xdr:colOff>
                    <xdr:row>534</xdr:row>
                    <xdr:rowOff>133350</xdr:rowOff>
                  </from>
                  <to>
                    <xdr:col>33</xdr:col>
                    <xdr:colOff>64770</xdr:colOff>
                    <xdr:row>534</xdr:row>
                    <xdr:rowOff>289560</xdr:rowOff>
                  </to>
                </anchor>
              </controlPr>
            </control>
          </mc:Choice>
        </mc:AlternateContent>
        <mc:AlternateContent xmlns:mc="http://schemas.openxmlformats.org/markup-compatibility/2006">
          <mc:Choice Requires="x14">
            <control shapeId="1520" r:id="rId95" name="Check Box 496">
              <controlPr locked="0" defaultSize="0" autoFill="0" autoLine="0" autoPict="0">
                <anchor moveWithCells="1">
                  <from>
                    <xdr:col>31</xdr:col>
                    <xdr:colOff>30480</xdr:colOff>
                    <xdr:row>547</xdr:row>
                    <xdr:rowOff>156210</xdr:rowOff>
                  </from>
                  <to>
                    <xdr:col>34</xdr:col>
                    <xdr:colOff>30480</xdr:colOff>
                    <xdr:row>547</xdr:row>
                    <xdr:rowOff>369570</xdr:rowOff>
                  </to>
                </anchor>
              </controlPr>
            </control>
          </mc:Choice>
        </mc:AlternateContent>
        <mc:AlternateContent xmlns:mc="http://schemas.openxmlformats.org/markup-compatibility/2006">
          <mc:Choice Requires="x14">
            <control shapeId="1521" r:id="rId96" name="Check Box 497">
              <controlPr locked="0" defaultSize="0" autoFill="0" autoLine="0" autoPict="0">
                <anchor moveWithCells="1">
                  <from>
                    <xdr:col>31</xdr:col>
                    <xdr:colOff>53340</xdr:colOff>
                    <xdr:row>559</xdr:row>
                    <xdr:rowOff>110490</xdr:rowOff>
                  </from>
                  <to>
                    <xdr:col>34</xdr:col>
                    <xdr:colOff>41910</xdr:colOff>
                    <xdr:row>559</xdr:row>
                    <xdr:rowOff>327660</xdr:rowOff>
                  </to>
                </anchor>
              </controlPr>
            </control>
          </mc:Choice>
        </mc:AlternateContent>
        <mc:AlternateContent xmlns:mc="http://schemas.openxmlformats.org/markup-compatibility/2006">
          <mc:Choice Requires="x14">
            <control shapeId="1522" r:id="rId97" name="Check Box 498">
              <controlPr locked="0" defaultSize="0" autoFill="0" autoLine="0" autoPict="0">
                <anchor moveWithCells="1">
                  <from>
                    <xdr:col>31</xdr:col>
                    <xdr:colOff>38100</xdr:colOff>
                    <xdr:row>560</xdr:row>
                    <xdr:rowOff>83820</xdr:rowOff>
                  </from>
                  <to>
                    <xdr:col>34</xdr:col>
                    <xdr:colOff>26670</xdr:colOff>
                    <xdr:row>560</xdr:row>
                    <xdr:rowOff>300990</xdr:rowOff>
                  </to>
                </anchor>
              </controlPr>
            </control>
          </mc:Choice>
        </mc:AlternateContent>
        <mc:AlternateContent xmlns:mc="http://schemas.openxmlformats.org/markup-compatibility/2006">
          <mc:Choice Requires="x14">
            <control shapeId="1523" r:id="rId98" name="Option Button 499">
              <controlPr locked="0" defaultSize="0" autoFill="0" autoLine="0" autoPict="0">
                <anchor moveWithCells="1" sizeWithCells="1">
                  <from>
                    <xdr:col>53</xdr:col>
                    <xdr:colOff>99060</xdr:colOff>
                    <xdr:row>609</xdr:row>
                    <xdr:rowOff>34290</xdr:rowOff>
                  </from>
                  <to>
                    <xdr:col>56</xdr:col>
                    <xdr:colOff>87630</xdr:colOff>
                    <xdr:row>609</xdr:row>
                    <xdr:rowOff>308610</xdr:rowOff>
                  </to>
                </anchor>
              </controlPr>
            </control>
          </mc:Choice>
        </mc:AlternateContent>
        <mc:AlternateContent xmlns:mc="http://schemas.openxmlformats.org/markup-compatibility/2006">
          <mc:Choice Requires="x14">
            <control shapeId="1524" r:id="rId99" name="Option Button 500">
              <controlPr locked="0" defaultSize="0" autoFill="0" autoLine="0" autoPict="0">
                <anchor moveWithCells="1" sizeWithCells="1">
                  <from>
                    <xdr:col>54</xdr:col>
                    <xdr:colOff>0</xdr:colOff>
                    <xdr:row>610</xdr:row>
                    <xdr:rowOff>26670</xdr:rowOff>
                  </from>
                  <to>
                    <xdr:col>56</xdr:col>
                    <xdr:colOff>95250</xdr:colOff>
                    <xdr:row>610</xdr:row>
                    <xdr:rowOff>300990</xdr:rowOff>
                  </to>
                </anchor>
              </controlPr>
            </control>
          </mc:Choice>
        </mc:AlternateContent>
        <mc:AlternateContent xmlns:mc="http://schemas.openxmlformats.org/markup-compatibility/2006">
          <mc:Choice Requires="x14">
            <control shapeId="1525" r:id="rId100" name="Check Box 501">
              <controlPr locked="0" defaultSize="0" autoFill="0" autoLine="0" autoPict="0">
                <anchor moveWithCells="1">
                  <from>
                    <xdr:col>37</xdr:col>
                    <xdr:colOff>60960</xdr:colOff>
                    <xdr:row>540</xdr:row>
                    <xdr:rowOff>3810</xdr:rowOff>
                  </from>
                  <to>
                    <xdr:col>40</xdr:col>
                    <xdr:colOff>45720</xdr:colOff>
                    <xdr:row>541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Cerere de Finantare</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Zara.Stefan</dc:creator>
  <cp:lastModifiedBy>Stefan Zara</cp:lastModifiedBy>
  <cp:lastPrinted>2017-08-23T07:18:15Z</cp:lastPrinted>
  <dcterms:created xsi:type="dcterms:W3CDTF">2017-08-21T06:23:24Z</dcterms:created>
  <dcterms:modified xsi:type="dcterms:W3CDTF">2024-05-21T03:41:12Z</dcterms:modified>
</cp:coreProperties>
</file>